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Justi\OneDrive\Desktop\ACHL (Co-Own)\Commish\"/>
    </mc:Choice>
  </mc:AlternateContent>
  <xr:revisionPtr revIDLastSave="0" documentId="8_{16F175A5-413F-4EE8-B70B-C288777C89F0}" xr6:coauthVersionLast="47" xr6:coauthVersionMax="47" xr10:uidLastSave="{00000000-0000-0000-0000-000000000000}"/>
  <bookViews>
    <workbookView xWindow="38280" yWindow="1785" windowWidth="29040" windowHeight="15840" tabRatio="936" xr2:uid="{00000000-000D-0000-FFFF-FFFF00000000}"/>
  </bookViews>
  <sheets>
    <sheet name="Calculator" sheetId="16" r:id="rId1"/>
    <sheet name="PCharts" sheetId="3" state="hidden" r:id="rId2"/>
    <sheet name="PFormulas" sheetId="4" state="hidden" r:id="rId3"/>
    <sheet name="GCharts" sheetId="5" state="hidden" r:id="rId4"/>
    <sheet name="GFormulas" sheetId="6" state="hidden" r:id="rId5"/>
    <sheet name="LEAGUE" sheetId="17" r:id="rId6"/>
    <sheet name="COUNTRY" sheetId="18" r:id="rId7"/>
  </sheets>
  <externalReferences>
    <externalReference r:id="rId8"/>
    <externalReference r:id="rId9"/>
  </externalReferences>
  <definedNames>
    <definedName name="_xlnm._FilterDatabase" localSheetId="0" hidden="1">Calculator!$A$10:$AT$10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7" i="16" l="1"/>
  <c r="AO27" i="16"/>
  <c r="AQ27" i="16"/>
  <c r="AE28" i="16"/>
  <c r="AO28" i="16"/>
  <c r="AQ28" i="16"/>
  <c r="AJ12" i="16"/>
  <c r="AQ12" i="16"/>
  <c r="AS12" i="16"/>
  <c r="AJ13" i="16"/>
  <c r="AQ13" i="16"/>
  <c r="AS13" i="16"/>
  <c r="AF14" i="16"/>
  <c r="AJ14" i="16"/>
  <c r="AQ14" i="16"/>
  <c r="AR14" i="16" s="1"/>
  <c r="AS14" i="16"/>
  <c r="AJ15" i="16"/>
  <c r="AQ15" i="16"/>
  <c r="AS15" i="16"/>
  <c r="AJ16" i="16"/>
  <c r="AQ16" i="16"/>
  <c r="AS16" i="16"/>
  <c r="AJ17" i="16"/>
  <c r="AQ17" i="16"/>
  <c r="AS17" i="16"/>
  <c r="AF18" i="16"/>
  <c r="AJ18" i="16"/>
  <c r="AQ18" i="16"/>
  <c r="AS18" i="16"/>
  <c r="AJ19" i="16"/>
  <c r="AQ19" i="16"/>
  <c r="AS19" i="16"/>
  <c r="AJ20" i="16"/>
  <c r="AQ20" i="16"/>
  <c r="AR20" i="16" s="1"/>
  <c r="AS20" i="16"/>
  <c r="AJ21" i="16"/>
  <c r="AQ21" i="16"/>
  <c r="AS21" i="16"/>
  <c r="AJ22" i="16"/>
  <c r="AQ22" i="16"/>
  <c r="AS22" i="16"/>
  <c r="AJ23" i="16"/>
  <c r="AQ23" i="16"/>
  <c r="AS23" i="16"/>
  <c r="AO26" i="16"/>
  <c r="AQ11" i="16"/>
  <c r="V26" i="16"/>
  <c r="AB26" i="16"/>
  <c r="AC26" i="16"/>
  <c r="AQ26" i="16"/>
  <c r="V27" i="16"/>
  <c r="W27" i="16"/>
  <c r="Z27" i="16"/>
  <c r="AA27" i="16"/>
  <c r="AB27" i="16"/>
  <c r="AC27" i="16"/>
  <c r="V28" i="16"/>
  <c r="W28" i="16"/>
  <c r="Z28" i="16"/>
  <c r="AA28" i="16"/>
  <c r="AB28" i="16"/>
  <c r="AC28" i="16"/>
  <c r="V16" i="16"/>
  <c r="AN16" i="16" s="1"/>
  <c r="AP16" i="16" s="1"/>
  <c r="W16" i="16"/>
  <c r="X16" i="16"/>
  <c r="AF16" i="16" s="1"/>
  <c r="Y16" i="16"/>
  <c r="Z16" i="16"/>
  <c r="AA16" i="16"/>
  <c r="AB16" i="16"/>
  <c r="AC16" i="16"/>
  <c r="V13" i="16"/>
  <c r="W13" i="16"/>
  <c r="X13" i="16"/>
  <c r="AF13" i="16" s="1"/>
  <c r="Y13" i="16"/>
  <c r="Z13" i="16"/>
  <c r="AA13" i="16"/>
  <c r="AB13" i="16"/>
  <c r="AC13" i="16"/>
  <c r="V17" i="16"/>
  <c r="AN17" i="16" s="1"/>
  <c r="AP17" i="16" s="1"/>
  <c r="W17" i="16"/>
  <c r="AM17" i="16" s="1"/>
  <c r="AL17" i="16" s="1"/>
  <c r="X17" i="16"/>
  <c r="AF17" i="16" s="1"/>
  <c r="Y17" i="16"/>
  <c r="Z17" i="16"/>
  <c r="AH17" i="16" s="1"/>
  <c r="AA17" i="16"/>
  <c r="AB17" i="16"/>
  <c r="AC17" i="16"/>
  <c r="V11" i="16"/>
  <c r="W11" i="16"/>
  <c r="X11" i="16"/>
  <c r="AF11" i="16" s="1"/>
  <c r="Y11" i="16"/>
  <c r="Z11" i="16"/>
  <c r="AA11" i="16"/>
  <c r="AB11" i="16"/>
  <c r="AC11" i="16"/>
  <c r="AJ11" i="16"/>
  <c r="AS11" i="16"/>
  <c r="V18" i="16"/>
  <c r="W18" i="16"/>
  <c r="X18" i="16"/>
  <c r="Y18" i="16"/>
  <c r="Z18" i="16"/>
  <c r="AA18" i="16"/>
  <c r="AB18" i="16"/>
  <c r="AC18" i="16"/>
  <c r="AN18" i="16" s="1"/>
  <c r="AP18" i="16" s="1"/>
  <c r="V19" i="16"/>
  <c r="AN19" i="16" s="1"/>
  <c r="AP19" i="16" s="1"/>
  <c r="W19" i="16"/>
  <c r="AM19" i="16" s="1"/>
  <c r="X19" i="16"/>
  <c r="AF19" i="16" s="1"/>
  <c r="Y19" i="16"/>
  <c r="Z19" i="16"/>
  <c r="AA19" i="16"/>
  <c r="AB19" i="16"/>
  <c r="AC19" i="16"/>
  <c r="V20" i="16"/>
  <c r="W20" i="16"/>
  <c r="X20" i="16"/>
  <c r="AF20" i="16" s="1"/>
  <c r="Y20" i="16"/>
  <c r="Z20" i="16"/>
  <c r="AA20" i="16"/>
  <c r="AB20" i="16"/>
  <c r="AC20" i="16"/>
  <c r="V12" i="16"/>
  <c r="W12" i="16"/>
  <c r="X12" i="16"/>
  <c r="AF12" i="16" s="1"/>
  <c r="Y12" i="16"/>
  <c r="Z12" i="16"/>
  <c r="AA12" i="16"/>
  <c r="AB12" i="16"/>
  <c r="AC12" i="16"/>
  <c r="V21" i="16"/>
  <c r="AN21" i="16" s="1"/>
  <c r="AP21" i="16" s="1"/>
  <c r="W21" i="16"/>
  <c r="AM21" i="16" s="1"/>
  <c r="X21" i="16"/>
  <c r="AF21" i="16" s="1"/>
  <c r="Y21" i="16"/>
  <c r="Z21" i="16"/>
  <c r="AH21" i="16" s="1"/>
  <c r="AD21" i="16" s="1"/>
  <c r="AA21" i="16"/>
  <c r="AB21" i="16"/>
  <c r="AC21" i="16"/>
  <c r="V23" i="16"/>
  <c r="W23" i="16"/>
  <c r="X23" i="16"/>
  <c r="AF23" i="16" s="1"/>
  <c r="Y23" i="16"/>
  <c r="Z23" i="16"/>
  <c r="AA23" i="16"/>
  <c r="AB23" i="16"/>
  <c r="AC23" i="16"/>
  <c r="V14" i="16"/>
  <c r="W14" i="16"/>
  <c r="X14" i="16"/>
  <c r="Y14" i="16"/>
  <c r="Z14" i="16"/>
  <c r="AH14" i="16" s="1"/>
  <c r="AA14" i="16"/>
  <c r="AB14" i="16"/>
  <c r="AC14" i="16"/>
  <c r="AM14" i="16" s="1"/>
  <c r="V22" i="16"/>
  <c r="AN22" i="16" s="1"/>
  <c r="AP22" i="16" s="1"/>
  <c r="W22" i="16"/>
  <c r="AM22" i="16" s="1"/>
  <c r="X22" i="16"/>
  <c r="AF22" i="16" s="1"/>
  <c r="Y22" i="16"/>
  <c r="Z22" i="16"/>
  <c r="AA22" i="16"/>
  <c r="AB22" i="16"/>
  <c r="AC22" i="16"/>
  <c r="AG28" i="16" l="1"/>
  <c r="AN14" i="16"/>
  <c r="AP14" i="16" s="1"/>
  <c r="AM18" i="16"/>
  <c r="AI18" i="16" s="1"/>
  <c r="AH22" i="16"/>
  <c r="AR17" i="16"/>
  <c r="AH28" i="16"/>
  <c r="AD28" i="16" s="1"/>
  <c r="AH23" i="16"/>
  <c r="AG27" i="16"/>
  <c r="AH16" i="16"/>
  <c r="AD16" i="16" s="1"/>
  <c r="AR23" i="16"/>
  <c r="AH19" i="16"/>
  <c r="AD19" i="16" s="1"/>
  <c r="AE19" i="16" s="1"/>
  <c r="AH20" i="16"/>
  <c r="AD20" i="16" s="1"/>
  <c r="AE20" i="16" s="1"/>
  <c r="AM23" i="16"/>
  <c r="AL23" i="16" s="1"/>
  <c r="AM20" i="16"/>
  <c r="AL20" i="16" s="1"/>
  <c r="AD23" i="16"/>
  <c r="AN23" i="16"/>
  <c r="AP23" i="16" s="1"/>
  <c r="AN20" i="16"/>
  <c r="AP20" i="16" s="1"/>
  <c r="AJ28" i="16"/>
  <c r="AK28" i="16" s="1"/>
  <c r="AH18" i="16"/>
  <c r="AD18" i="16" s="1"/>
  <c r="AO18" i="16" s="1"/>
  <c r="AM16" i="16"/>
  <c r="AK16" i="16" s="1"/>
  <c r="AG16" i="16" s="1"/>
  <c r="AK21" i="16"/>
  <c r="AG21" i="16" s="1"/>
  <c r="AI21" i="16"/>
  <c r="AK18" i="16"/>
  <c r="AG18" i="16" s="1"/>
  <c r="AD22" i="16"/>
  <c r="AE22" i="16" s="1"/>
  <c r="AL22" i="16"/>
  <c r="AR16" i="16"/>
  <c r="AR18" i="16"/>
  <c r="AI14" i="16"/>
  <c r="AD14" i="16"/>
  <c r="AE14" i="16" s="1"/>
  <c r="AP28" i="16"/>
  <c r="AR21" i="16"/>
  <c r="AR22" i="16"/>
  <c r="AP27" i="16"/>
  <c r="AK14" i="16"/>
  <c r="AG14" i="16" s="1"/>
  <c r="AD17" i="16"/>
  <c r="AE17" i="16" s="1"/>
  <c r="AR19" i="16"/>
  <c r="AH27" i="16"/>
  <c r="AL27" i="16" s="1"/>
  <c r="AJ27" i="16"/>
  <c r="AN12" i="16"/>
  <c r="AP12" i="16" s="1"/>
  <c r="AF27" i="16"/>
  <c r="AF28" i="16"/>
  <c r="AR13" i="16"/>
  <c r="AM13" i="16"/>
  <c r="AH13" i="16"/>
  <c r="AD13" i="16" s="1"/>
  <c r="AE13" i="16" s="1"/>
  <c r="AN13" i="16"/>
  <c r="AP13" i="16" s="1"/>
  <c r="AR12" i="16"/>
  <c r="AM12" i="16"/>
  <c r="AH12" i="16"/>
  <c r="AD12" i="16" s="1"/>
  <c r="AI28" i="16"/>
  <c r="AE21" i="16"/>
  <c r="AE23" i="16"/>
  <c r="AK23" i="16"/>
  <c r="AG23" i="16" s="1"/>
  <c r="AK17" i="16"/>
  <c r="AG17" i="16" s="1"/>
  <c r="AK19" i="16"/>
  <c r="AI19" i="16"/>
  <c r="AL21" i="16"/>
  <c r="AI17" i="16"/>
  <c r="AK22" i="16"/>
  <c r="AO22" i="16" s="1"/>
  <c r="AI22" i="16"/>
  <c r="AG22" i="16"/>
  <c r="AL14" i="16"/>
  <c r="AJ26" i="16"/>
  <c r="AP26" i="16"/>
  <c r="AR11" i="16"/>
  <c r="AM11" i="16"/>
  <c r="AH11" i="16"/>
  <c r="AN11" i="16"/>
  <c r="AP11" i="16" s="1"/>
  <c r="AC15" i="16"/>
  <c r="AO16" i="16" l="1"/>
  <c r="AE16" i="16"/>
  <c r="AO21" i="16"/>
  <c r="AI20" i="16"/>
  <c r="AL16" i="16"/>
  <c r="AI16" i="16"/>
  <c r="AL28" i="16"/>
  <c r="AI27" i="16"/>
  <c r="AK27" i="16"/>
  <c r="AL19" i="16"/>
  <c r="AK20" i="16"/>
  <c r="AG20" i="16" s="1"/>
  <c r="AE18" i="16"/>
  <c r="AI12" i="16"/>
  <c r="AG19" i="16"/>
  <c r="AI23" i="16"/>
  <c r="AL18" i="16"/>
  <c r="AL13" i="16"/>
  <c r="AO20" i="16"/>
  <c r="AO19" i="16"/>
  <c r="AO14" i="16"/>
  <c r="AD27" i="16"/>
  <c r="AI13" i="16"/>
  <c r="AK13" i="16"/>
  <c r="AG13" i="16" s="1"/>
  <c r="AL12" i="16"/>
  <c r="AK12" i="16"/>
  <c r="AG12" i="16" s="1"/>
  <c r="AE12" i="16"/>
  <c r="AM27" i="16"/>
  <c r="AN27" i="16"/>
  <c r="AO23" i="16"/>
  <c r="AO17" i="16"/>
  <c r="AL11" i="16"/>
  <c r="AD11" i="16"/>
  <c r="AE11" i="16" s="1"/>
  <c r="AI11" i="16"/>
  <c r="AK11" i="16"/>
  <c r="AN28" i="16" l="1"/>
  <c r="AM28" i="16"/>
  <c r="AO13" i="16"/>
  <c r="AO12" i="16"/>
  <c r="AO11" i="16"/>
  <c r="AG11" i="16"/>
  <c r="V15" i="16" l="1"/>
  <c r="AN15" i="16" s="1"/>
  <c r="AP15" i="16" s="1"/>
  <c r="W15" i="16"/>
  <c r="AM15" i="16" s="1"/>
  <c r="X15" i="16"/>
  <c r="AF15" i="16" s="1"/>
  <c r="Y15" i="16"/>
  <c r="Z15" i="16"/>
  <c r="AA15" i="16"/>
  <c r="AB15" i="16"/>
  <c r="AR15" i="16" s="1"/>
  <c r="AH15" i="16" l="1"/>
  <c r="AL15" i="16"/>
  <c r="AK15" i="16"/>
  <c r="AG15" i="16" s="1"/>
  <c r="AI15" i="16"/>
  <c r="I4" i="3"/>
  <c r="AD15" i="16" l="1"/>
  <c r="AO15" i="16" s="1"/>
  <c r="AE15" i="16"/>
  <c r="I5" i="3"/>
  <c r="I6" i="3" s="1"/>
  <c r="I7" i="3" s="1"/>
  <c r="I8" i="3" l="1"/>
  <c r="I9" i="3" l="1"/>
  <c r="I10" i="3" l="1"/>
  <c r="I11" i="3" l="1"/>
  <c r="I12" i="3" l="1"/>
  <c r="I13" i="3" l="1"/>
  <c r="D107" i="3"/>
  <c r="D112" i="3" s="1"/>
  <c r="D117" i="3" s="1"/>
  <c r="D122" i="3" s="1"/>
  <c r="D127" i="3" s="1"/>
  <c r="D132" i="3" s="1"/>
  <c r="D106" i="3"/>
  <c r="D111" i="3" s="1"/>
  <c r="D116" i="3" s="1"/>
  <c r="D121" i="3" s="1"/>
  <c r="D126" i="3" s="1"/>
  <c r="D131" i="3" s="1"/>
  <c r="D105" i="3"/>
  <c r="D110" i="3" s="1"/>
  <c r="D115" i="3" s="1"/>
  <c r="D120" i="3" s="1"/>
  <c r="D125" i="3" s="1"/>
  <c r="D130" i="3" s="1"/>
  <c r="D104" i="3"/>
  <c r="D109" i="3" s="1"/>
  <c r="D114" i="3" s="1"/>
  <c r="D119" i="3" s="1"/>
  <c r="D124" i="3" s="1"/>
  <c r="D129" i="3" s="1"/>
  <c r="D103" i="3"/>
  <c r="D108" i="3" s="1"/>
  <c r="D113" i="3" s="1"/>
  <c r="D118" i="3" s="1"/>
  <c r="D123" i="3" s="1"/>
  <c r="D128" i="3" s="1"/>
  <c r="D133" i="3" s="1"/>
  <c r="L83" i="3"/>
  <c r="L82" i="3"/>
  <c r="L81" i="3"/>
  <c r="S78" i="3"/>
  <c r="S103" i="3" s="1"/>
  <c r="S128" i="3" s="1"/>
  <c r="S153" i="3" s="1"/>
  <c r="S178" i="3" s="1"/>
  <c r="S203" i="3" s="1"/>
  <c r="S228" i="3" s="1"/>
  <c r="S253" i="3" s="1"/>
  <c r="S278" i="3" s="1"/>
  <c r="S303" i="3" s="1"/>
  <c r="S328" i="3" s="1"/>
  <c r="S353" i="3" s="1"/>
  <c r="S378" i="3" s="1"/>
  <c r="S403" i="3" s="1"/>
  <c r="S428" i="3" s="1"/>
  <c r="S453" i="3" s="1"/>
  <c r="S478" i="3" s="1"/>
  <c r="S503" i="3" s="1"/>
  <c r="S528" i="3" s="1"/>
  <c r="S553" i="3" s="1"/>
  <c r="S578" i="3" s="1"/>
  <c r="S603" i="3" s="1"/>
  <c r="S628" i="3" s="1"/>
  <c r="S653" i="3" s="1"/>
  <c r="S678" i="3" s="1"/>
  <c r="S703" i="3" s="1"/>
  <c r="S728" i="3" s="1"/>
  <c r="S753" i="3" s="1"/>
  <c r="S778" i="3" s="1"/>
  <c r="S803" i="3" s="1"/>
  <c r="S828" i="3" s="1"/>
  <c r="S853" i="3" s="1"/>
  <c r="S878" i="3" s="1"/>
  <c r="S903" i="3" s="1"/>
  <c r="S928" i="3" s="1"/>
  <c r="S953" i="3" s="1"/>
  <c r="S978" i="3" s="1"/>
  <c r="S1003" i="3" s="1"/>
  <c r="S1028" i="3" s="1"/>
  <c r="S1053" i="3" s="1"/>
  <c r="S1078" i="3" s="1"/>
  <c r="S1103" i="3" s="1"/>
  <c r="S1128" i="3" s="1"/>
  <c r="S1153" i="3" s="1"/>
  <c r="S1178" i="3" s="1"/>
  <c r="S1203" i="3" s="1"/>
  <c r="S1228" i="3" s="1"/>
  <c r="S1253" i="3" s="1"/>
  <c r="S1278" i="3" s="1"/>
  <c r="S1303" i="3" s="1"/>
  <c r="S1328" i="3" s="1"/>
  <c r="S1353" i="3" s="1"/>
  <c r="S1378" i="3" s="1"/>
  <c r="S1403" i="3" s="1"/>
  <c r="S1428" i="3" s="1"/>
  <c r="S1453" i="3" s="1"/>
  <c r="S1478" i="3" s="1"/>
  <c r="S1503" i="3" s="1"/>
  <c r="S1528" i="3" s="1"/>
  <c r="S1553" i="3" s="1"/>
  <c r="S1578" i="3" s="1"/>
  <c r="S1603" i="3" s="1"/>
  <c r="S1628" i="3" s="1"/>
  <c r="S1653" i="3" s="1"/>
  <c r="S1678" i="3" s="1"/>
  <c r="S1703" i="3" s="1"/>
  <c r="S1728" i="3" s="1"/>
  <c r="S1753" i="3" s="1"/>
  <c r="S1778" i="3" s="1"/>
  <c r="S1803" i="3" s="1"/>
  <c r="S1828" i="3" s="1"/>
  <c r="S1853" i="3" s="1"/>
  <c r="S1878" i="3" s="1"/>
  <c r="S1903" i="3" s="1"/>
  <c r="S1928" i="3" s="1"/>
  <c r="S1953" i="3" s="1"/>
  <c r="S1978" i="3" s="1"/>
  <c r="S2003" i="3" s="1"/>
  <c r="S77" i="3"/>
  <c r="S102" i="3" s="1"/>
  <c r="S127" i="3" s="1"/>
  <c r="S152" i="3" s="1"/>
  <c r="S177" i="3" s="1"/>
  <c r="S202" i="3" s="1"/>
  <c r="S227" i="3" s="1"/>
  <c r="S252" i="3" s="1"/>
  <c r="S277" i="3" s="1"/>
  <c r="S302" i="3" s="1"/>
  <c r="S327" i="3" s="1"/>
  <c r="S352" i="3" s="1"/>
  <c r="S377" i="3" s="1"/>
  <c r="S402" i="3" s="1"/>
  <c r="S427" i="3" s="1"/>
  <c r="S452" i="3" s="1"/>
  <c r="S477" i="3" s="1"/>
  <c r="S502" i="3" s="1"/>
  <c r="S527" i="3" s="1"/>
  <c r="S552" i="3" s="1"/>
  <c r="S577" i="3" s="1"/>
  <c r="S602" i="3" s="1"/>
  <c r="S627" i="3" s="1"/>
  <c r="S652" i="3" s="1"/>
  <c r="S677" i="3" s="1"/>
  <c r="S702" i="3" s="1"/>
  <c r="S727" i="3" s="1"/>
  <c r="S752" i="3" s="1"/>
  <c r="S777" i="3" s="1"/>
  <c r="S802" i="3" s="1"/>
  <c r="S827" i="3" s="1"/>
  <c r="S852" i="3" s="1"/>
  <c r="S877" i="3" s="1"/>
  <c r="S902" i="3" s="1"/>
  <c r="S927" i="3" s="1"/>
  <c r="S952" i="3" s="1"/>
  <c r="S977" i="3" s="1"/>
  <c r="S1002" i="3" s="1"/>
  <c r="S1027" i="3" s="1"/>
  <c r="S1052" i="3" s="1"/>
  <c r="S1077" i="3" s="1"/>
  <c r="S1102" i="3" s="1"/>
  <c r="S1127" i="3" s="1"/>
  <c r="S1152" i="3" s="1"/>
  <c r="S1177" i="3" s="1"/>
  <c r="S1202" i="3" s="1"/>
  <c r="S1227" i="3" s="1"/>
  <c r="S1252" i="3" s="1"/>
  <c r="S1277" i="3" s="1"/>
  <c r="S1302" i="3" s="1"/>
  <c r="S1327" i="3" s="1"/>
  <c r="S1352" i="3" s="1"/>
  <c r="S1377" i="3" s="1"/>
  <c r="S1402" i="3" s="1"/>
  <c r="S1427" i="3" s="1"/>
  <c r="S1452" i="3" s="1"/>
  <c r="S1477" i="3" s="1"/>
  <c r="S1502" i="3" s="1"/>
  <c r="S1527" i="3" s="1"/>
  <c r="S1552" i="3" s="1"/>
  <c r="S1577" i="3" s="1"/>
  <c r="S1602" i="3" s="1"/>
  <c r="S1627" i="3" s="1"/>
  <c r="S1652" i="3" s="1"/>
  <c r="S1677" i="3" s="1"/>
  <c r="S1702" i="3" s="1"/>
  <c r="S1727" i="3" s="1"/>
  <c r="S1752" i="3" s="1"/>
  <c r="S1777" i="3" s="1"/>
  <c r="S1802" i="3" s="1"/>
  <c r="S1827" i="3" s="1"/>
  <c r="S1852" i="3" s="1"/>
  <c r="S1877" i="3" s="1"/>
  <c r="S1902" i="3" s="1"/>
  <c r="S1927" i="3" s="1"/>
  <c r="S1952" i="3" s="1"/>
  <c r="S1977" i="3" s="1"/>
  <c r="S2002" i="3" s="1"/>
  <c r="S76" i="3"/>
  <c r="S101" i="3" s="1"/>
  <c r="S126" i="3" s="1"/>
  <c r="S151" i="3" s="1"/>
  <c r="S176" i="3" s="1"/>
  <c r="S201" i="3" s="1"/>
  <c r="S226" i="3" s="1"/>
  <c r="S251" i="3" s="1"/>
  <c r="S276" i="3" s="1"/>
  <c r="S301" i="3" s="1"/>
  <c r="S326" i="3" s="1"/>
  <c r="S351" i="3" s="1"/>
  <c r="S376" i="3" s="1"/>
  <c r="S401" i="3" s="1"/>
  <c r="S426" i="3" s="1"/>
  <c r="S451" i="3" s="1"/>
  <c r="S476" i="3" s="1"/>
  <c r="S501" i="3" s="1"/>
  <c r="S526" i="3" s="1"/>
  <c r="S551" i="3" s="1"/>
  <c r="S576" i="3" s="1"/>
  <c r="S601" i="3" s="1"/>
  <c r="S626" i="3" s="1"/>
  <c r="S651" i="3" s="1"/>
  <c r="S676" i="3" s="1"/>
  <c r="S701" i="3" s="1"/>
  <c r="S726" i="3" s="1"/>
  <c r="S751" i="3" s="1"/>
  <c r="S776" i="3" s="1"/>
  <c r="S801" i="3" s="1"/>
  <c r="S826" i="3" s="1"/>
  <c r="S851" i="3" s="1"/>
  <c r="S876" i="3" s="1"/>
  <c r="S901" i="3" s="1"/>
  <c r="S926" i="3" s="1"/>
  <c r="S951" i="3" s="1"/>
  <c r="S976" i="3" s="1"/>
  <c r="S1001" i="3" s="1"/>
  <c r="S1026" i="3" s="1"/>
  <c r="S1051" i="3" s="1"/>
  <c r="S1076" i="3" s="1"/>
  <c r="S1101" i="3" s="1"/>
  <c r="S1126" i="3" s="1"/>
  <c r="S1151" i="3" s="1"/>
  <c r="S1176" i="3" s="1"/>
  <c r="S1201" i="3" s="1"/>
  <c r="S1226" i="3" s="1"/>
  <c r="S1251" i="3" s="1"/>
  <c r="S1276" i="3" s="1"/>
  <c r="S1301" i="3" s="1"/>
  <c r="S1326" i="3" s="1"/>
  <c r="S1351" i="3" s="1"/>
  <c r="S1376" i="3" s="1"/>
  <c r="S1401" i="3" s="1"/>
  <c r="S1426" i="3" s="1"/>
  <c r="S1451" i="3" s="1"/>
  <c r="S1476" i="3" s="1"/>
  <c r="S1501" i="3" s="1"/>
  <c r="S1526" i="3" s="1"/>
  <c r="S1551" i="3" s="1"/>
  <c r="S1576" i="3" s="1"/>
  <c r="S1601" i="3" s="1"/>
  <c r="S1626" i="3" s="1"/>
  <c r="S1651" i="3" s="1"/>
  <c r="S1676" i="3" s="1"/>
  <c r="S1701" i="3" s="1"/>
  <c r="S1726" i="3" s="1"/>
  <c r="S1751" i="3" s="1"/>
  <c r="S1776" i="3" s="1"/>
  <c r="S1801" i="3" s="1"/>
  <c r="S1826" i="3" s="1"/>
  <c r="S1851" i="3" s="1"/>
  <c r="S1876" i="3" s="1"/>
  <c r="S1901" i="3" s="1"/>
  <c r="S1926" i="3" s="1"/>
  <c r="S1951" i="3" s="1"/>
  <c r="S1976" i="3" s="1"/>
  <c r="S2001" i="3" s="1"/>
  <c r="L76" i="3"/>
  <c r="S75" i="3"/>
  <c r="S100" i="3" s="1"/>
  <c r="S125" i="3" s="1"/>
  <c r="S150" i="3" s="1"/>
  <c r="S175" i="3" s="1"/>
  <c r="S200" i="3" s="1"/>
  <c r="S225" i="3" s="1"/>
  <c r="S250" i="3" s="1"/>
  <c r="S275" i="3" s="1"/>
  <c r="S300" i="3" s="1"/>
  <c r="S325" i="3" s="1"/>
  <c r="S350" i="3" s="1"/>
  <c r="S375" i="3" s="1"/>
  <c r="S400" i="3" s="1"/>
  <c r="S425" i="3" s="1"/>
  <c r="S450" i="3" s="1"/>
  <c r="S475" i="3" s="1"/>
  <c r="S500" i="3" s="1"/>
  <c r="S525" i="3" s="1"/>
  <c r="S550" i="3" s="1"/>
  <c r="S575" i="3" s="1"/>
  <c r="S600" i="3" s="1"/>
  <c r="S625" i="3" s="1"/>
  <c r="S650" i="3" s="1"/>
  <c r="S675" i="3" s="1"/>
  <c r="S700" i="3" s="1"/>
  <c r="S725" i="3" s="1"/>
  <c r="S750" i="3" s="1"/>
  <c r="S775" i="3" s="1"/>
  <c r="S800" i="3" s="1"/>
  <c r="S825" i="3" s="1"/>
  <c r="S850" i="3" s="1"/>
  <c r="S875" i="3" s="1"/>
  <c r="S900" i="3" s="1"/>
  <c r="S925" i="3" s="1"/>
  <c r="S950" i="3" s="1"/>
  <c r="S975" i="3" s="1"/>
  <c r="S1000" i="3" s="1"/>
  <c r="S1025" i="3" s="1"/>
  <c r="S1050" i="3" s="1"/>
  <c r="S1075" i="3" s="1"/>
  <c r="S1100" i="3" s="1"/>
  <c r="S1125" i="3" s="1"/>
  <c r="S1150" i="3" s="1"/>
  <c r="S1175" i="3" s="1"/>
  <c r="S1200" i="3" s="1"/>
  <c r="S1225" i="3" s="1"/>
  <c r="S1250" i="3" s="1"/>
  <c r="S1275" i="3" s="1"/>
  <c r="S1300" i="3" s="1"/>
  <c r="S1325" i="3" s="1"/>
  <c r="S1350" i="3" s="1"/>
  <c r="S1375" i="3" s="1"/>
  <c r="S1400" i="3" s="1"/>
  <c r="S1425" i="3" s="1"/>
  <c r="S1450" i="3" s="1"/>
  <c r="S1475" i="3" s="1"/>
  <c r="S1500" i="3" s="1"/>
  <c r="S1525" i="3" s="1"/>
  <c r="S1550" i="3" s="1"/>
  <c r="S1575" i="3" s="1"/>
  <c r="S1600" i="3" s="1"/>
  <c r="S1625" i="3" s="1"/>
  <c r="S1650" i="3" s="1"/>
  <c r="S1675" i="3" s="1"/>
  <c r="S1700" i="3" s="1"/>
  <c r="S1725" i="3" s="1"/>
  <c r="S1750" i="3" s="1"/>
  <c r="S1775" i="3" s="1"/>
  <c r="S1800" i="3" s="1"/>
  <c r="S1825" i="3" s="1"/>
  <c r="S1850" i="3" s="1"/>
  <c r="S1875" i="3" s="1"/>
  <c r="S1900" i="3" s="1"/>
  <c r="S1925" i="3" s="1"/>
  <c r="S1950" i="3" s="1"/>
  <c r="S1975" i="3" s="1"/>
  <c r="S2000" i="3" s="1"/>
  <c r="S74" i="3"/>
  <c r="S99" i="3" s="1"/>
  <c r="S124" i="3" s="1"/>
  <c r="S149" i="3" s="1"/>
  <c r="S174" i="3" s="1"/>
  <c r="S199" i="3" s="1"/>
  <c r="S224" i="3" s="1"/>
  <c r="S249" i="3" s="1"/>
  <c r="S274" i="3" s="1"/>
  <c r="S299" i="3" s="1"/>
  <c r="S324" i="3" s="1"/>
  <c r="S349" i="3" s="1"/>
  <c r="S374" i="3" s="1"/>
  <c r="S399" i="3" s="1"/>
  <c r="S424" i="3" s="1"/>
  <c r="S449" i="3" s="1"/>
  <c r="S474" i="3" s="1"/>
  <c r="S499" i="3" s="1"/>
  <c r="S524" i="3" s="1"/>
  <c r="S549" i="3" s="1"/>
  <c r="S574" i="3" s="1"/>
  <c r="S599" i="3" s="1"/>
  <c r="S624" i="3" s="1"/>
  <c r="S649" i="3" s="1"/>
  <c r="S674" i="3" s="1"/>
  <c r="S699" i="3" s="1"/>
  <c r="S724" i="3" s="1"/>
  <c r="S749" i="3" s="1"/>
  <c r="S774" i="3" s="1"/>
  <c r="S799" i="3" s="1"/>
  <c r="S824" i="3" s="1"/>
  <c r="S849" i="3" s="1"/>
  <c r="S874" i="3" s="1"/>
  <c r="S899" i="3" s="1"/>
  <c r="S924" i="3" s="1"/>
  <c r="S949" i="3" s="1"/>
  <c r="S974" i="3" s="1"/>
  <c r="S999" i="3" s="1"/>
  <c r="S1024" i="3" s="1"/>
  <c r="S1049" i="3" s="1"/>
  <c r="S1074" i="3" s="1"/>
  <c r="S1099" i="3" s="1"/>
  <c r="S1124" i="3" s="1"/>
  <c r="S1149" i="3" s="1"/>
  <c r="S1174" i="3" s="1"/>
  <c r="S1199" i="3" s="1"/>
  <c r="S1224" i="3" s="1"/>
  <c r="S1249" i="3" s="1"/>
  <c r="S1274" i="3" s="1"/>
  <c r="S1299" i="3" s="1"/>
  <c r="S1324" i="3" s="1"/>
  <c r="S1349" i="3" s="1"/>
  <c r="S1374" i="3" s="1"/>
  <c r="S1399" i="3" s="1"/>
  <c r="S1424" i="3" s="1"/>
  <c r="S1449" i="3" s="1"/>
  <c r="S1474" i="3" s="1"/>
  <c r="S1499" i="3" s="1"/>
  <c r="S1524" i="3" s="1"/>
  <c r="S1549" i="3" s="1"/>
  <c r="S1574" i="3" s="1"/>
  <c r="S1599" i="3" s="1"/>
  <c r="S1624" i="3" s="1"/>
  <c r="S1649" i="3" s="1"/>
  <c r="S1674" i="3" s="1"/>
  <c r="S1699" i="3" s="1"/>
  <c r="S1724" i="3" s="1"/>
  <c r="S1749" i="3" s="1"/>
  <c r="S1774" i="3" s="1"/>
  <c r="S1799" i="3" s="1"/>
  <c r="S1824" i="3" s="1"/>
  <c r="S1849" i="3" s="1"/>
  <c r="S1874" i="3" s="1"/>
  <c r="S1899" i="3" s="1"/>
  <c r="S1924" i="3" s="1"/>
  <c r="S1949" i="3" s="1"/>
  <c r="S1974" i="3" s="1"/>
  <c r="S1999" i="3" s="1"/>
  <c r="S73" i="3"/>
  <c r="S98" i="3" s="1"/>
  <c r="S123" i="3" s="1"/>
  <c r="S148" i="3" s="1"/>
  <c r="S173" i="3" s="1"/>
  <c r="S198" i="3" s="1"/>
  <c r="S223" i="3" s="1"/>
  <c r="S248" i="3" s="1"/>
  <c r="S273" i="3" s="1"/>
  <c r="S298" i="3" s="1"/>
  <c r="S323" i="3" s="1"/>
  <c r="S348" i="3" s="1"/>
  <c r="S373" i="3" s="1"/>
  <c r="S398" i="3" s="1"/>
  <c r="S423" i="3" s="1"/>
  <c r="S448" i="3" s="1"/>
  <c r="S473" i="3" s="1"/>
  <c r="S498" i="3" s="1"/>
  <c r="S523" i="3" s="1"/>
  <c r="S548" i="3" s="1"/>
  <c r="S573" i="3" s="1"/>
  <c r="S598" i="3" s="1"/>
  <c r="S623" i="3" s="1"/>
  <c r="S648" i="3" s="1"/>
  <c r="S673" i="3" s="1"/>
  <c r="S698" i="3" s="1"/>
  <c r="S723" i="3" s="1"/>
  <c r="S748" i="3" s="1"/>
  <c r="S773" i="3" s="1"/>
  <c r="S798" i="3" s="1"/>
  <c r="S823" i="3" s="1"/>
  <c r="S848" i="3" s="1"/>
  <c r="S873" i="3" s="1"/>
  <c r="S898" i="3" s="1"/>
  <c r="S923" i="3" s="1"/>
  <c r="S948" i="3" s="1"/>
  <c r="S973" i="3" s="1"/>
  <c r="S998" i="3" s="1"/>
  <c r="S1023" i="3" s="1"/>
  <c r="S1048" i="3" s="1"/>
  <c r="S1073" i="3" s="1"/>
  <c r="S1098" i="3" s="1"/>
  <c r="S1123" i="3" s="1"/>
  <c r="S1148" i="3" s="1"/>
  <c r="S1173" i="3" s="1"/>
  <c r="S1198" i="3" s="1"/>
  <c r="S1223" i="3" s="1"/>
  <c r="S1248" i="3" s="1"/>
  <c r="S1273" i="3" s="1"/>
  <c r="S1298" i="3" s="1"/>
  <c r="S1323" i="3" s="1"/>
  <c r="S1348" i="3" s="1"/>
  <c r="S1373" i="3" s="1"/>
  <c r="S1398" i="3" s="1"/>
  <c r="S1423" i="3" s="1"/>
  <c r="S1448" i="3" s="1"/>
  <c r="S1473" i="3" s="1"/>
  <c r="S1498" i="3" s="1"/>
  <c r="S1523" i="3" s="1"/>
  <c r="S1548" i="3" s="1"/>
  <c r="S1573" i="3" s="1"/>
  <c r="S1598" i="3" s="1"/>
  <c r="S1623" i="3" s="1"/>
  <c r="S1648" i="3" s="1"/>
  <c r="S1673" i="3" s="1"/>
  <c r="S1698" i="3" s="1"/>
  <c r="S1723" i="3" s="1"/>
  <c r="S1748" i="3" s="1"/>
  <c r="S1773" i="3" s="1"/>
  <c r="S1798" i="3" s="1"/>
  <c r="S1823" i="3" s="1"/>
  <c r="S1848" i="3" s="1"/>
  <c r="S1873" i="3" s="1"/>
  <c r="S1898" i="3" s="1"/>
  <c r="S1923" i="3" s="1"/>
  <c r="S1948" i="3" s="1"/>
  <c r="S1973" i="3" s="1"/>
  <c r="S1998" i="3" s="1"/>
  <c r="L73" i="3"/>
  <c r="L75" i="3" s="1"/>
  <c r="S72" i="3"/>
  <c r="S97" i="3" s="1"/>
  <c r="S122" i="3" s="1"/>
  <c r="S147" i="3" s="1"/>
  <c r="S172" i="3" s="1"/>
  <c r="S197" i="3" s="1"/>
  <c r="S222" i="3" s="1"/>
  <c r="S247" i="3" s="1"/>
  <c r="S272" i="3" s="1"/>
  <c r="S297" i="3" s="1"/>
  <c r="S322" i="3" s="1"/>
  <c r="S347" i="3" s="1"/>
  <c r="S372" i="3" s="1"/>
  <c r="S397" i="3" s="1"/>
  <c r="S422" i="3" s="1"/>
  <c r="S447" i="3" s="1"/>
  <c r="S472" i="3" s="1"/>
  <c r="S497" i="3" s="1"/>
  <c r="S522" i="3" s="1"/>
  <c r="S547" i="3" s="1"/>
  <c r="S572" i="3" s="1"/>
  <c r="S597" i="3" s="1"/>
  <c r="S622" i="3" s="1"/>
  <c r="S647" i="3" s="1"/>
  <c r="S672" i="3" s="1"/>
  <c r="S697" i="3" s="1"/>
  <c r="S722" i="3" s="1"/>
  <c r="S747" i="3" s="1"/>
  <c r="S772" i="3" s="1"/>
  <c r="S797" i="3" s="1"/>
  <c r="S822" i="3" s="1"/>
  <c r="S847" i="3" s="1"/>
  <c r="S872" i="3" s="1"/>
  <c r="S897" i="3" s="1"/>
  <c r="S922" i="3" s="1"/>
  <c r="S947" i="3" s="1"/>
  <c r="S972" i="3" s="1"/>
  <c r="S997" i="3" s="1"/>
  <c r="S1022" i="3" s="1"/>
  <c r="S1047" i="3" s="1"/>
  <c r="S1072" i="3" s="1"/>
  <c r="S1097" i="3" s="1"/>
  <c r="S1122" i="3" s="1"/>
  <c r="S1147" i="3" s="1"/>
  <c r="S1172" i="3" s="1"/>
  <c r="S1197" i="3" s="1"/>
  <c r="S1222" i="3" s="1"/>
  <c r="S1247" i="3" s="1"/>
  <c r="S1272" i="3" s="1"/>
  <c r="S1297" i="3" s="1"/>
  <c r="S1322" i="3" s="1"/>
  <c r="S1347" i="3" s="1"/>
  <c r="S1372" i="3" s="1"/>
  <c r="S1397" i="3" s="1"/>
  <c r="S1422" i="3" s="1"/>
  <c r="S1447" i="3" s="1"/>
  <c r="S1472" i="3" s="1"/>
  <c r="S1497" i="3" s="1"/>
  <c r="S1522" i="3" s="1"/>
  <c r="S1547" i="3" s="1"/>
  <c r="S1572" i="3" s="1"/>
  <c r="S1597" i="3" s="1"/>
  <c r="S1622" i="3" s="1"/>
  <c r="S1647" i="3" s="1"/>
  <c r="S1672" i="3" s="1"/>
  <c r="S1697" i="3" s="1"/>
  <c r="S1722" i="3" s="1"/>
  <c r="S1747" i="3" s="1"/>
  <c r="S1772" i="3" s="1"/>
  <c r="S1797" i="3" s="1"/>
  <c r="S1822" i="3" s="1"/>
  <c r="S1847" i="3" s="1"/>
  <c r="S1872" i="3" s="1"/>
  <c r="S1897" i="3" s="1"/>
  <c r="S1922" i="3" s="1"/>
  <c r="S1947" i="3" s="1"/>
  <c r="S1972" i="3" s="1"/>
  <c r="S1997" i="3" s="1"/>
  <c r="AA71" i="3"/>
  <c r="AA86" i="3" s="1"/>
  <c r="S71" i="3"/>
  <c r="S96" i="3" s="1"/>
  <c r="S121" i="3" s="1"/>
  <c r="S146" i="3" s="1"/>
  <c r="S171" i="3" s="1"/>
  <c r="S196" i="3" s="1"/>
  <c r="S221" i="3" s="1"/>
  <c r="S246" i="3" s="1"/>
  <c r="S271" i="3" s="1"/>
  <c r="S296" i="3" s="1"/>
  <c r="S321" i="3" s="1"/>
  <c r="S346" i="3" s="1"/>
  <c r="S371" i="3" s="1"/>
  <c r="S396" i="3" s="1"/>
  <c r="S421" i="3" s="1"/>
  <c r="S446" i="3" s="1"/>
  <c r="S471" i="3" s="1"/>
  <c r="S496" i="3" s="1"/>
  <c r="S521" i="3" s="1"/>
  <c r="S546" i="3" s="1"/>
  <c r="S571" i="3" s="1"/>
  <c r="S596" i="3" s="1"/>
  <c r="S621" i="3" s="1"/>
  <c r="S646" i="3" s="1"/>
  <c r="S671" i="3" s="1"/>
  <c r="S696" i="3" s="1"/>
  <c r="S721" i="3" s="1"/>
  <c r="S746" i="3" s="1"/>
  <c r="S771" i="3" s="1"/>
  <c r="S796" i="3" s="1"/>
  <c r="S821" i="3" s="1"/>
  <c r="S846" i="3" s="1"/>
  <c r="S871" i="3" s="1"/>
  <c r="S896" i="3" s="1"/>
  <c r="S921" i="3" s="1"/>
  <c r="S946" i="3" s="1"/>
  <c r="S971" i="3" s="1"/>
  <c r="S996" i="3" s="1"/>
  <c r="S1021" i="3" s="1"/>
  <c r="S1046" i="3" s="1"/>
  <c r="S1071" i="3" s="1"/>
  <c r="S1096" i="3" s="1"/>
  <c r="S1121" i="3" s="1"/>
  <c r="S1146" i="3" s="1"/>
  <c r="S1171" i="3" s="1"/>
  <c r="S1196" i="3" s="1"/>
  <c r="S1221" i="3" s="1"/>
  <c r="S1246" i="3" s="1"/>
  <c r="S1271" i="3" s="1"/>
  <c r="S1296" i="3" s="1"/>
  <c r="S1321" i="3" s="1"/>
  <c r="S1346" i="3" s="1"/>
  <c r="S1371" i="3" s="1"/>
  <c r="S1396" i="3" s="1"/>
  <c r="S1421" i="3" s="1"/>
  <c r="S1446" i="3" s="1"/>
  <c r="S1471" i="3" s="1"/>
  <c r="S1496" i="3" s="1"/>
  <c r="S1521" i="3" s="1"/>
  <c r="S1546" i="3" s="1"/>
  <c r="S1571" i="3" s="1"/>
  <c r="S1596" i="3" s="1"/>
  <c r="S1621" i="3" s="1"/>
  <c r="S1646" i="3" s="1"/>
  <c r="S1671" i="3" s="1"/>
  <c r="S1696" i="3" s="1"/>
  <c r="S1721" i="3" s="1"/>
  <c r="S1746" i="3" s="1"/>
  <c r="S1771" i="3" s="1"/>
  <c r="S1796" i="3" s="1"/>
  <c r="S1821" i="3" s="1"/>
  <c r="S1846" i="3" s="1"/>
  <c r="S1871" i="3" s="1"/>
  <c r="S1896" i="3" s="1"/>
  <c r="S1921" i="3" s="1"/>
  <c r="S1946" i="3" s="1"/>
  <c r="S1971" i="3" s="1"/>
  <c r="S1996" i="3" s="1"/>
  <c r="AA70" i="3"/>
  <c r="AA85" i="3" s="1"/>
  <c r="S70" i="3"/>
  <c r="S95" i="3" s="1"/>
  <c r="S120" i="3" s="1"/>
  <c r="S145" i="3" s="1"/>
  <c r="S170" i="3" s="1"/>
  <c r="S195" i="3" s="1"/>
  <c r="S220" i="3" s="1"/>
  <c r="S245" i="3" s="1"/>
  <c r="S270" i="3" s="1"/>
  <c r="S295" i="3" s="1"/>
  <c r="S320" i="3" s="1"/>
  <c r="S345" i="3" s="1"/>
  <c r="S370" i="3" s="1"/>
  <c r="S395" i="3" s="1"/>
  <c r="S420" i="3" s="1"/>
  <c r="S445" i="3" s="1"/>
  <c r="S470" i="3" s="1"/>
  <c r="S495" i="3" s="1"/>
  <c r="S520" i="3" s="1"/>
  <c r="S545" i="3" s="1"/>
  <c r="S570" i="3" s="1"/>
  <c r="S595" i="3" s="1"/>
  <c r="S620" i="3" s="1"/>
  <c r="S645" i="3" s="1"/>
  <c r="S670" i="3" s="1"/>
  <c r="S695" i="3" s="1"/>
  <c r="S720" i="3" s="1"/>
  <c r="S745" i="3" s="1"/>
  <c r="S770" i="3" s="1"/>
  <c r="S795" i="3" s="1"/>
  <c r="S820" i="3" s="1"/>
  <c r="S845" i="3" s="1"/>
  <c r="S870" i="3" s="1"/>
  <c r="S895" i="3" s="1"/>
  <c r="S920" i="3" s="1"/>
  <c r="S945" i="3" s="1"/>
  <c r="S970" i="3" s="1"/>
  <c r="S995" i="3" s="1"/>
  <c r="S1020" i="3" s="1"/>
  <c r="S1045" i="3" s="1"/>
  <c r="S1070" i="3" s="1"/>
  <c r="S1095" i="3" s="1"/>
  <c r="S1120" i="3" s="1"/>
  <c r="S1145" i="3" s="1"/>
  <c r="S1170" i="3" s="1"/>
  <c r="S1195" i="3" s="1"/>
  <c r="S1220" i="3" s="1"/>
  <c r="S1245" i="3" s="1"/>
  <c r="S1270" i="3" s="1"/>
  <c r="S1295" i="3" s="1"/>
  <c r="S1320" i="3" s="1"/>
  <c r="S1345" i="3" s="1"/>
  <c r="S1370" i="3" s="1"/>
  <c r="S1395" i="3" s="1"/>
  <c r="S1420" i="3" s="1"/>
  <c r="S1445" i="3" s="1"/>
  <c r="S1470" i="3" s="1"/>
  <c r="S1495" i="3" s="1"/>
  <c r="S1520" i="3" s="1"/>
  <c r="S1545" i="3" s="1"/>
  <c r="S1570" i="3" s="1"/>
  <c r="S1595" i="3" s="1"/>
  <c r="S1620" i="3" s="1"/>
  <c r="S1645" i="3" s="1"/>
  <c r="S1670" i="3" s="1"/>
  <c r="S1695" i="3" s="1"/>
  <c r="S1720" i="3" s="1"/>
  <c r="S1745" i="3" s="1"/>
  <c r="S1770" i="3" s="1"/>
  <c r="S1795" i="3" s="1"/>
  <c r="S1820" i="3" s="1"/>
  <c r="S1845" i="3" s="1"/>
  <c r="S1870" i="3" s="1"/>
  <c r="S1895" i="3" s="1"/>
  <c r="S1920" i="3" s="1"/>
  <c r="S1945" i="3" s="1"/>
  <c r="S1970" i="3" s="1"/>
  <c r="S1995" i="3" s="1"/>
  <c r="L70" i="3"/>
  <c r="L72" i="3" s="1"/>
  <c r="AA69" i="3"/>
  <c r="AA84" i="3" s="1"/>
  <c r="S69" i="3"/>
  <c r="S94" i="3" s="1"/>
  <c r="S119" i="3" s="1"/>
  <c r="S144" i="3" s="1"/>
  <c r="S169" i="3" s="1"/>
  <c r="S194" i="3" s="1"/>
  <c r="S219" i="3" s="1"/>
  <c r="S244" i="3" s="1"/>
  <c r="S269" i="3" s="1"/>
  <c r="S294" i="3" s="1"/>
  <c r="S319" i="3" s="1"/>
  <c r="S344" i="3" s="1"/>
  <c r="S369" i="3" s="1"/>
  <c r="S394" i="3" s="1"/>
  <c r="S419" i="3" s="1"/>
  <c r="S444" i="3" s="1"/>
  <c r="S469" i="3" s="1"/>
  <c r="S494" i="3" s="1"/>
  <c r="S519" i="3" s="1"/>
  <c r="S544" i="3" s="1"/>
  <c r="S569" i="3" s="1"/>
  <c r="S594" i="3" s="1"/>
  <c r="S619" i="3" s="1"/>
  <c r="S644" i="3" s="1"/>
  <c r="S669" i="3" s="1"/>
  <c r="S694" i="3" s="1"/>
  <c r="S719" i="3" s="1"/>
  <c r="S744" i="3" s="1"/>
  <c r="S769" i="3" s="1"/>
  <c r="S794" i="3" s="1"/>
  <c r="S819" i="3" s="1"/>
  <c r="S844" i="3" s="1"/>
  <c r="S869" i="3" s="1"/>
  <c r="S894" i="3" s="1"/>
  <c r="S919" i="3" s="1"/>
  <c r="S944" i="3" s="1"/>
  <c r="S969" i="3" s="1"/>
  <c r="S994" i="3" s="1"/>
  <c r="S1019" i="3" s="1"/>
  <c r="S1044" i="3" s="1"/>
  <c r="S1069" i="3" s="1"/>
  <c r="S1094" i="3" s="1"/>
  <c r="S1119" i="3" s="1"/>
  <c r="S1144" i="3" s="1"/>
  <c r="S1169" i="3" s="1"/>
  <c r="S1194" i="3" s="1"/>
  <c r="S1219" i="3" s="1"/>
  <c r="S1244" i="3" s="1"/>
  <c r="S1269" i="3" s="1"/>
  <c r="S1294" i="3" s="1"/>
  <c r="S1319" i="3" s="1"/>
  <c r="S1344" i="3" s="1"/>
  <c r="S1369" i="3" s="1"/>
  <c r="S1394" i="3" s="1"/>
  <c r="S1419" i="3" s="1"/>
  <c r="S1444" i="3" s="1"/>
  <c r="S1469" i="3" s="1"/>
  <c r="S1494" i="3" s="1"/>
  <c r="S1519" i="3" s="1"/>
  <c r="S1544" i="3" s="1"/>
  <c r="S1569" i="3" s="1"/>
  <c r="S1594" i="3" s="1"/>
  <c r="S1619" i="3" s="1"/>
  <c r="S1644" i="3" s="1"/>
  <c r="S1669" i="3" s="1"/>
  <c r="S1694" i="3" s="1"/>
  <c r="S1719" i="3" s="1"/>
  <c r="S1744" i="3" s="1"/>
  <c r="S1769" i="3" s="1"/>
  <c r="S1794" i="3" s="1"/>
  <c r="S1819" i="3" s="1"/>
  <c r="S1844" i="3" s="1"/>
  <c r="S1869" i="3" s="1"/>
  <c r="S1894" i="3" s="1"/>
  <c r="S1919" i="3" s="1"/>
  <c r="S1944" i="3" s="1"/>
  <c r="S1969" i="3" s="1"/>
  <c r="S1994" i="3" s="1"/>
  <c r="AA68" i="3"/>
  <c r="AA83" i="3" s="1"/>
  <c r="S68" i="3"/>
  <c r="S93" i="3" s="1"/>
  <c r="S118" i="3" s="1"/>
  <c r="S143" i="3" s="1"/>
  <c r="S168" i="3" s="1"/>
  <c r="S193" i="3" s="1"/>
  <c r="S218" i="3" s="1"/>
  <c r="S243" i="3" s="1"/>
  <c r="S268" i="3" s="1"/>
  <c r="S293" i="3" s="1"/>
  <c r="S318" i="3" s="1"/>
  <c r="S343" i="3" s="1"/>
  <c r="S368" i="3" s="1"/>
  <c r="S393" i="3" s="1"/>
  <c r="S418" i="3" s="1"/>
  <c r="S443" i="3" s="1"/>
  <c r="S468" i="3" s="1"/>
  <c r="S493" i="3" s="1"/>
  <c r="S518" i="3" s="1"/>
  <c r="S543" i="3" s="1"/>
  <c r="S568" i="3" s="1"/>
  <c r="S593" i="3" s="1"/>
  <c r="S618" i="3" s="1"/>
  <c r="S643" i="3" s="1"/>
  <c r="S668" i="3" s="1"/>
  <c r="S693" i="3" s="1"/>
  <c r="S718" i="3" s="1"/>
  <c r="S743" i="3" s="1"/>
  <c r="S768" i="3" s="1"/>
  <c r="S793" i="3" s="1"/>
  <c r="S818" i="3" s="1"/>
  <c r="S843" i="3" s="1"/>
  <c r="S868" i="3" s="1"/>
  <c r="S893" i="3" s="1"/>
  <c r="S918" i="3" s="1"/>
  <c r="S943" i="3" s="1"/>
  <c r="S968" i="3" s="1"/>
  <c r="S993" i="3" s="1"/>
  <c r="S1018" i="3" s="1"/>
  <c r="S1043" i="3" s="1"/>
  <c r="S1068" i="3" s="1"/>
  <c r="S1093" i="3" s="1"/>
  <c r="S1118" i="3" s="1"/>
  <c r="S1143" i="3" s="1"/>
  <c r="S1168" i="3" s="1"/>
  <c r="S1193" i="3" s="1"/>
  <c r="S1218" i="3" s="1"/>
  <c r="S1243" i="3" s="1"/>
  <c r="S1268" i="3" s="1"/>
  <c r="S1293" i="3" s="1"/>
  <c r="S1318" i="3" s="1"/>
  <c r="S1343" i="3" s="1"/>
  <c r="S1368" i="3" s="1"/>
  <c r="S1393" i="3" s="1"/>
  <c r="S1418" i="3" s="1"/>
  <c r="S1443" i="3" s="1"/>
  <c r="S1468" i="3" s="1"/>
  <c r="S1493" i="3" s="1"/>
  <c r="S1518" i="3" s="1"/>
  <c r="S1543" i="3" s="1"/>
  <c r="S1568" i="3" s="1"/>
  <c r="S1593" i="3" s="1"/>
  <c r="S1618" i="3" s="1"/>
  <c r="S1643" i="3" s="1"/>
  <c r="S1668" i="3" s="1"/>
  <c r="S1693" i="3" s="1"/>
  <c r="S1718" i="3" s="1"/>
  <c r="S1743" i="3" s="1"/>
  <c r="S1768" i="3" s="1"/>
  <c r="S1793" i="3" s="1"/>
  <c r="S1818" i="3" s="1"/>
  <c r="S1843" i="3" s="1"/>
  <c r="S1868" i="3" s="1"/>
  <c r="S1893" i="3" s="1"/>
  <c r="S1918" i="3" s="1"/>
  <c r="S1943" i="3" s="1"/>
  <c r="S1968" i="3" s="1"/>
  <c r="S1993" i="3" s="1"/>
  <c r="AA67" i="3"/>
  <c r="AA82" i="3" s="1"/>
  <c r="S67" i="3"/>
  <c r="S92" i="3" s="1"/>
  <c r="S117" i="3" s="1"/>
  <c r="S142" i="3" s="1"/>
  <c r="S167" i="3" s="1"/>
  <c r="S192" i="3" s="1"/>
  <c r="S217" i="3" s="1"/>
  <c r="S242" i="3" s="1"/>
  <c r="S267" i="3" s="1"/>
  <c r="S292" i="3" s="1"/>
  <c r="S317" i="3" s="1"/>
  <c r="S342" i="3" s="1"/>
  <c r="S367" i="3" s="1"/>
  <c r="S392" i="3" s="1"/>
  <c r="S417" i="3" s="1"/>
  <c r="S442" i="3" s="1"/>
  <c r="S467" i="3" s="1"/>
  <c r="S492" i="3" s="1"/>
  <c r="S517" i="3" s="1"/>
  <c r="S542" i="3" s="1"/>
  <c r="S567" i="3" s="1"/>
  <c r="S592" i="3" s="1"/>
  <c r="S617" i="3" s="1"/>
  <c r="S642" i="3" s="1"/>
  <c r="S667" i="3" s="1"/>
  <c r="S692" i="3" s="1"/>
  <c r="S717" i="3" s="1"/>
  <c r="S742" i="3" s="1"/>
  <c r="S767" i="3" s="1"/>
  <c r="S792" i="3" s="1"/>
  <c r="S817" i="3" s="1"/>
  <c r="S842" i="3" s="1"/>
  <c r="S867" i="3" s="1"/>
  <c r="S892" i="3" s="1"/>
  <c r="S917" i="3" s="1"/>
  <c r="S942" i="3" s="1"/>
  <c r="S967" i="3" s="1"/>
  <c r="S992" i="3" s="1"/>
  <c r="S1017" i="3" s="1"/>
  <c r="S1042" i="3" s="1"/>
  <c r="S1067" i="3" s="1"/>
  <c r="S1092" i="3" s="1"/>
  <c r="S1117" i="3" s="1"/>
  <c r="S1142" i="3" s="1"/>
  <c r="S1167" i="3" s="1"/>
  <c r="S1192" i="3" s="1"/>
  <c r="S1217" i="3" s="1"/>
  <c r="S1242" i="3" s="1"/>
  <c r="S1267" i="3" s="1"/>
  <c r="S1292" i="3" s="1"/>
  <c r="S1317" i="3" s="1"/>
  <c r="S1342" i="3" s="1"/>
  <c r="S1367" i="3" s="1"/>
  <c r="S1392" i="3" s="1"/>
  <c r="S1417" i="3" s="1"/>
  <c r="S1442" i="3" s="1"/>
  <c r="S1467" i="3" s="1"/>
  <c r="S1492" i="3" s="1"/>
  <c r="S1517" i="3" s="1"/>
  <c r="S1542" i="3" s="1"/>
  <c r="S1567" i="3" s="1"/>
  <c r="S1592" i="3" s="1"/>
  <c r="S1617" i="3" s="1"/>
  <c r="S1642" i="3" s="1"/>
  <c r="S1667" i="3" s="1"/>
  <c r="S1692" i="3" s="1"/>
  <c r="S1717" i="3" s="1"/>
  <c r="S1742" i="3" s="1"/>
  <c r="S1767" i="3" s="1"/>
  <c r="S1792" i="3" s="1"/>
  <c r="S1817" i="3" s="1"/>
  <c r="S1842" i="3" s="1"/>
  <c r="S1867" i="3" s="1"/>
  <c r="S1892" i="3" s="1"/>
  <c r="S1917" i="3" s="1"/>
  <c r="S1942" i="3" s="1"/>
  <c r="S1967" i="3" s="1"/>
  <c r="S1992" i="3" s="1"/>
  <c r="AA66" i="3"/>
  <c r="AA81" i="3" s="1"/>
  <c r="S66" i="3"/>
  <c r="S91" i="3" s="1"/>
  <c r="S116" i="3" s="1"/>
  <c r="S141" i="3" s="1"/>
  <c r="S166" i="3" s="1"/>
  <c r="S191" i="3" s="1"/>
  <c r="S216" i="3" s="1"/>
  <c r="S241" i="3" s="1"/>
  <c r="S266" i="3" s="1"/>
  <c r="S291" i="3" s="1"/>
  <c r="S316" i="3" s="1"/>
  <c r="S341" i="3" s="1"/>
  <c r="S366" i="3" s="1"/>
  <c r="S391" i="3" s="1"/>
  <c r="S416" i="3" s="1"/>
  <c r="S441" i="3" s="1"/>
  <c r="S466" i="3" s="1"/>
  <c r="S491" i="3" s="1"/>
  <c r="S516" i="3" s="1"/>
  <c r="S541" i="3" s="1"/>
  <c r="S566" i="3" s="1"/>
  <c r="S591" i="3" s="1"/>
  <c r="S616" i="3" s="1"/>
  <c r="S641" i="3" s="1"/>
  <c r="S666" i="3" s="1"/>
  <c r="S691" i="3" s="1"/>
  <c r="S716" i="3" s="1"/>
  <c r="S741" i="3" s="1"/>
  <c r="S766" i="3" s="1"/>
  <c r="S791" i="3" s="1"/>
  <c r="S816" i="3" s="1"/>
  <c r="S841" i="3" s="1"/>
  <c r="S866" i="3" s="1"/>
  <c r="S891" i="3" s="1"/>
  <c r="S916" i="3" s="1"/>
  <c r="S941" i="3" s="1"/>
  <c r="S966" i="3" s="1"/>
  <c r="S991" i="3" s="1"/>
  <c r="S1016" i="3" s="1"/>
  <c r="S1041" i="3" s="1"/>
  <c r="S1066" i="3" s="1"/>
  <c r="S1091" i="3" s="1"/>
  <c r="S1116" i="3" s="1"/>
  <c r="S1141" i="3" s="1"/>
  <c r="S1166" i="3" s="1"/>
  <c r="S1191" i="3" s="1"/>
  <c r="S1216" i="3" s="1"/>
  <c r="S1241" i="3" s="1"/>
  <c r="S1266" i="3" s="1"/>
  <c r="S1291" i="3" s="1"/>
  <c r="S1316" i="3" s="1"/>
  <c r="S1341" i="3" s="1"/>
  <c r="S1366" i="3" s="1"/>
  <c r="S1391" i="3" s="1"/>
  <c r="S1416" i="3" s="1"/>
  <c r="S1441" i="3" s="1"/>
  <c r="S1466" i="3" s="1"/>
  <c r="S1491" i="3" s="1"/>
  <c r="S1516" i="3" s="1"/>
  <c r="S1541" i="3" s="1"/>
  <c r="S1566" i="3" s="1"/>
  <c r="S1591" i="3" s="1"/>
  <c r="S1616" i="3" s="1"/>
  <c r="S1641" i="3" s="1"/>
  <c r="S1666" i="3" s="1"/>
  <c r="S1691" i="3" s="1"/>
  <c r="S1716" i="3" s="1"/>
  <c r="S1741" i="3" s="1"/>
  <c r="S1766" i="3" s="1"/>
  <c r="S1791" i="3" s="1"/>
  <c r="S1816" i="3" s="1"/>
  <c r="S1841" i="3" s="1"/>
  <c r="S1866" i="3" s="1"/>
  <c r="S1891" i="3" s="1"/>
  <c r="S1916" i="3" s="1"/>
  <c r="S1941" i="3" s="1"/>
  <c r="S1966" i="3" s="1"/>
  <c r="S1991" i="3" s="1"/>
  <c r="L66" i="3"/>
  <c r="AA65" i="3"/>
  <c r="AA80" i="3" s="1"/>
  <c r="S65" i="3"/>
  <c r="S90" i="3" s="1"/>
  <c r="S115" i="3" s="1"/>
  <c r="S140" i="3" s="1"/>
  <c r="S165" i="3" s="1"/>
  <c r="S190" i="3" s="1"/>
  <c r="S215" i="3" s="1"/>
  <c r="S240" i="3" s="1"/>
  <c r="S265" i="3" s="1"/>
  <c r="S290" i="3" s="1"/>
  <c r="S315" i="3" s="1"/>
  <c r="S340" i="3" s="1"/>
  <c r="S365" i="3" s="1"/>
  <c r="S390" i="3" s="1"/>
  <c r="S415" i="3" s="1"/>
  <c r="S440" i="3" s="1"/>
  <c r="S465" i="3" s="1"/>
  <c r="S490" i="3" s="1"/>
  <c r="S515" i="3" s="1"/>
  <c r="S540" i="3" s="1"/>
  <c r="S565" i="3" s="1"/>
  <c r="S590" i="3" s="1"/>
  <c r="S615" i="3" s="1"/>
  <c r="S640" i="3" s="1"/>
  <c r="S665" i="3" s="1"/>
  <c r="S690" i="3" s="1"/>
  <c r="S715" i="3" s="1"/>
  <c r="S740" i="3" s="1"/>
  <c r="S765" i="3" s="1"/>
  <c r="S790" i="3" s="1"/>
  <c r="S815" i="3" s="1"/>
  <c r="S840" i="3" s="1"/>
  <c r="S865" i="3" s="1"/>
  <c r="S890" i="3" s="1"/>
  <c r="S915" i="3" s="1"/>
  <c r="S940" i="3" s="1"/>
  <c r="S965" i="3" s="1"/>
  <c r="S990" i="3" s="1"/>
  <c r="S1015" i="3" s="1"/>
  <c r="S1040" i="3" s="1"/>
  <c r="S1065" i="3" s="1"/>
  <c r="S1090" i="3" s="1"/>
  <c r="S1115" i="3" s="1"/>
  <c r="S1140" i="3" s="1"/>
  <c r="S1165" i="3" s="1"/>
  <c r="S1190" i="3" s="1"/>
  <c r="S1215" i="3" s="1"/>
  <c r="S1240" i="3" s="1"/>
  <c r="S1265" i="3" s="1"/>
  <c r="S1290" i="3" s="1"/>
  <c r="S1315" i="3" s="1"/>
  <c r="S1340" i="3" s="1"/>
  <c r="S1365" i="3" s="1"/>
  <c r="S1390" i="3" s="1"/>
  <c r="S1415" i="3" s="1"/>
  <c r="S1440" i="3" s="1"/>
  <c r="S1465" i="3" s="1"/>
  <c r="S1490" i="3" s="1"/>
  <c r="S1515" i="3" s="1"/>
  <c r="S1540" i="3" s="1"/>
  <c r="S1565" i="3" s="1"/>
  <c r="S1590" i="3" s="1"/>
  <c r="S1615" i="3" s="1"/>
  <c r="S1640" i="3" s="1"/>
  <c r="S1665" i="3" s="1"/>
  <c r="S1690" i="3" s="1"/>
  <c r="S1715" i="3" s="1"/>
  <c r="S1740" i="3" s="1"/>
  <c r="S1765" i="3" s="1"/>
  <c r="S1790" i="3" s="1"/>
  <c r="S1815" i="3" s="1"/>
  <c r="S1840" i="3" s="1"/>
  <c r="S1865" i="3" s="1"/>
  <c r="S1890" i="3" s="1"/>
  <c r="S1915" i="3" s="1"/>
  <c r="S1940" i="3" s="1"/>
  <c r="S1965" i="3" s="1"/>
  <c r="S1990" i="3" s="1"/>
  <c r="L65" i="3"/>
  <c r="AA64" i="3"/>
  <c r="AA79" i="3" s="1"/>
  <c r="S64" i="3"/>
  <c r="S89" i="3" s="1"/>
  <c r="S114" i="3" s="1"/>
  <c r="S139" i="3" s="1"/>
  <c r="S164" i="3" s="1"/>
  <c r="S189" i="3" s="1"/>
  <c r="S214" i="3" s="1"/>
  <c r="S239" i="3" s="1"/>
  <c r="S264" i="3" s="1"/>
  <c r="S289" i="3" s="1"/>
  <c r="S314" i="3" s="1"/>
  <c r="S339" i="3" s="1"/>
  <c r="S364" i="3" s="1"/>
  <c r="S389" i="3" s="1"/>
  <c r="S414" i="3" s="1"/>
  <c r="S439" i="3" s="1"/>
  <c r="S464" i="3" s="1"/>
  <c r="S489" i="3" s="1"/>
  <c r="S514" i="3" s="1"/>
  <c r="S539" i="3" s="1"/>
  <c r="S564" i="3" s="1"/>
  <c r="S589" i="3" s="1"/>
  <c r="S614" i="3" s="1"/>
  <c r="S639" i="3" s="1"/>
  <c r="S664" i="3" s="1"/>
  <c r="S689" i="3" s="1"/>
  <c r="S714" i="3" s="1"/>
  <c r="S739" i="3" s="1"/>
  <c r="S764" i="3" s="1"/>
  <c r="S789" i="3" s="1"/>
  <c r="S814" i="3" s="1"/>
  <c r="S839" i="3" s="1"/>
  <c r="S864" i="3" s="1"/>
  <c r="S889" i="3" s="1"/>
  <c r="S914" i="3" s="1"/>
  <c r="S939" i="3" s="1"/>
  <c r="S964" i="3" s="1"/>
  <c r="S989" i="3" s="1"/>
  <c r="S1014" i="3" s="1"/>
  <c r="S1039" i="3" s="1"/>
  <c r="S1064" i="3" s="1"/>
  <c r="S1089" i="3" s="1"/>
  <c r="S1114" i="3" s="1"/>
  <c r="S1139" i="3" s="1"/>
  <c r="S1164" i="3" s="1"/>
  <c r="S1189" i="3" s="1"/>
  <c r="S1214" i="3" s="1"/>
  <c r="S1239" i="3" s="1"/>
  <c r="S1264" i="3" s="1"/>
  <c r="S1289" i="3" s="1"/>
  <c r="S1314" i="3" s="1"/>
  <c r="S1339" i="3" s="1"/>
  <c r="S1364" i="3" s="1"/>
  <c r="S1389" i="3" s="1"/>
  <c r="S1414" i="3" s="1"/>
  <c r="S1439" i="3" s="1"/>
  <c r="S1464" i="3" s="1"/>
  <c r="S1489" i="3" s="1"/>
  <c r="S1514" i="3" s="1"/>
  <c r="S1539" i="3" s="1"/>
  <c r="S1564" i="3" s="1"/>
  <c r="S1589" i="3" s="1"/>
  <c r="S1614" i="3" s="1"/>
  <c r="S1639" i="3" s="1"/>
  <c r="S1664" i="3" s="1"/>
  <c r="S1689" i="3" s="1"/>
  <c r="S1714" i="3" s="1"/>
  <c r="S1739" i="3" s="1"/>
  <c r="S1764" i="3" s="1"/>
  <c r="S1789" i="3" s="1"/>
  <c r="S1814" i="3" s="1"/>
  <c r="S1839" i="3" s="1"/>
  <c r="S1864" i="3" s="1"/>
  <c r="S1889" i="3" s="1"/>
  <c r="S1914" i="3" s="1"/>
  <c r="S1939" i="3" s="1"/>
  <c r="S1964" i="3" s="1"/>
  <c r="S1989" i="3" s="1"/>
  <c r="AA63" i="3"/>
  <c r="AA78" i="3" s="1"/>
  <c r="S63" i="3"/>
  <c r="S88" i="3" s="1"/>
  <c r="S113" i="3" s="1"/>
  <c r="S138" i="3" s="1"/>
  <c r="S163" i="3" s="1"/>
  <c r="S188" i="3" s="1"/>
  <c r="S213" i="3" s="1"/>
  <c r="S238" i="3" s="1"/>
  <c r="S263" i="3" s="1"/>
  <c r="S288" i="3" s="1"/>
  <c r="S313" i="3" s="1"/>
  <c r="S338" i="3" s="1"/>
  <c r="S363" i="3" s="1"/>
  <c r="S388" i="3" s="1"/>
  <c r="S413" i="3" s="1"/>
  <c r="S438" i="3" s="1"/>
  <c r="S463" i="3" s="1"/>
  <c r="S488" i="3" s="1"/>
  <c r="S513" i="3" s="1"/>
  <c r="S538" i="3" s="1"/>
  <c r="S563" i="3" s="1"/>
  <c r="S588" i="3" s="1"/>
  <c r="S613" i="3" s="1"/>
  <c r="S638" i="3" s="1"/>
  <c r="S663" i="3" s="1"/>
  <c r="S688" i="3" s="1"/>
  <c r="S713" i="3" s="1"/>
  <c r="S738" i="3" s="1"/>
  <c r="S763" i="3" s="1"/>
  <c r="S788" i="3" s="1"/>
  <c r="S813" i="3" s="1"/>
  <c r="S838" i="3" s="1"/>
  <c r="S863" i="3" s="1"/>
  <c r="S888" i="3" s="1"/>
  <c r="S913" i="3" s="1"/>
  <c r="S938" i="3" s="1"/>
  <c r="S963" i="3" s="1"/>
  <c r="S988" i="3" s="1"/>
  <c r="S1013" i="3" s="1"/>
  <c r="S1038" i="3" s="1"/>
  <c r="S1063" i="3" s="1"/>
  <c r="S1088" i="3" s="1"/>
  <c r="S1113" i="3" s="1"/>
  <c r="S1138" i="3" s="1"/>
  <c r="S1163" i="3" s="1"/>
  <c r="S1188" i="3" s="1"/>
  <c r="S1213" i="3" s="1"/>
  <c r="S1238" i="3" s="1"/>
  <c r="S1263" i="3" s="1"/>
  <c r="S1288" i="3" s="1"/>
  <c r="S1313" i="3" s="1"/>
  <c r="S1338" i="3" s="1"/>
  <c r="S1363" i="3" s="1"/>
  <c r="S1388" i="3" s="1"/>
  <c r="S1413" i="3" s="1"/>
  <c r="S1438" i="3" s="1"/>
  <c r="S1463" i="3" s="1"/>
  <c r="S1488" i="3" s="1"/>
  <c r="S1513" i="3" s="1"/>
  <c r="S1538" i="3" s="1"/>
  <c r="S1563" i="3" s="1"/>
  <c r="S1588" i="3" s="1"/>
  <c r="S1613" i="3" s="1"/>
  <c r="S1638" i="3" s="1"/>
  <c r="S1663" i="3" s="1"/>
  <c r="S1688" i="3" s="1"/>
  <c r="S1713" i="3" s="1"/>
  <c r="S1738" i="3" s="1"/>
  <c r="S1763" i="3" s="1"/>
  <c r="S1788" i="3" s="1"/>
  <c r="S1813" i="3" s="1"/>
  <c r="S1838" i="3" s="1"/>
  <c r="S1863" i="3" s="1"/>
  <c r="S1888" i="3" s="1"/>
  <c r="S1913" i="3" s="1"/>
  <c r="S1938" i="3" s="1"/>
  <c r="S1963" i="3" s="1"/>
  <c r="S1988" i="3" s="1"/>
  <c r="AA62" i="3"/>
  <c r="AA77" i="3" s="1"/>
  <c r="AA92" i="3" s="1"/>
  <c r="S62" i="3"/>
  <c r="S87" i="3" s="1"/>
  <c r="S112" i="3" s="1"/>
  <c r="S137" i="3" s="1"/>
  <c r="S162" i="3" s="1"/>
  <c r="S187" i="3" s="1"/>
  <c r="S212" i="3" s="1"/>
  <c r="S237" i="3" s="1"/>
  <c r="S262" i="3" s="1"/>
  <c r="S287" i="3" s="1"/>
  <c r="S312" i="3" s="1"/>
  <c r="S337" i="3" s="1"/>
  <c r="S362" i="3" s="1"/>
  <c r="S387" i="3" s="1"/>
  <c r="S412" i="3" s="1"/>
  <c r="S437" i="3" s="1"/>
  <c r="S462" i="3" s="1"/>
  <c r="S487" i="3" s="1"/>
  <c r="S512" i="3" s="1"/>
  <c r="S537" i="3" s="1"/>
  <c r="S562" i="3" s="1"/>
  <c r="S587" i="3" s="1"/>
  <c r="S612" i="3" s="1"/>
  <c r="S637" i="3" s="1"/>
  <c r="S662" i="3" s="1"/>
  <c r="S687" i="3" s="1"/>
  <c r="S712" i="3" s="1"/>
  <c r="S737" i="3" s="1"/>
  <c r="S762" i="3" s="1"/>
  <c r="S787" i="3" s="1"/>
  <c r="S812" i="3" s="1"/>
  <c r="S837" i="3" s="1"/>
  <c r="S862" i="3" s="1"/>
  <c r="S887" i="3" s="1"/>
  <c r="S912" i="3" s="1"/>
  <c r="S937" i="3" s="1"/>
  <c r="S962" i="3" s="1"/>
  <c r="S987" i="3" s="1"/>
  <c r="S1012" i="3" s="1"/>
  <c r="S1037" i="3" s="1"/>
  <c r="S1062" i="3" s="1"/>
  <c r="S1087" i="3" s="1"/>
  <c r="S1112" i="3" s="1"/>
  <c r="S1137" i="3" s="1"/>
  <c r="S1162" i="3" s="1"/>
  <c r="S1187" i="3" s="1"/>
  <c r="S1212" i="3" s="1"/>
  <c r="S1237" i="3" s="1"/>
  <c r="S1262" i="3" s="1"/>
  <c r="S1287" i="3" s="1"/>
  <c r="S1312" i="3" s="1"/>
  <c r="S1337" i="3" s="1"/>
  <c r="S1362" i="3" s="1"/>
  <c r="S1387" i="3" s="1"/>
  <c r="S1412" i="3" s="1"/>
  <c r="S1437" i="3" s="1"/>
  <c r="S1462" i="3" s="1"/>
  <c r="S1487" i="3" s="1"/>
  <c r="S1512" i="3" s="1"/>
  <c r="S1537" i="3" s="1"/>
  <c r="S1562" i="3" s="1"/>
  <c r="S1587" i="3" s="1"/>
  <c r="S1612" i="3" s="1"/>
  <c r="S1637" i="3" s="1"/>
  <c r="S1662" i="3" s="1"/>
  <c r="S1687" i="3" s="1"/>
  <c r="S1712" i="3" s="1"/>
  <c r="S1737" i="3" s="1"/>
  <c r="S1762" i="3" s="1"/>
  <c r="S1787" i="3" s="1"/>
  <c r="S1812" i="3" s="1"/>
  <c r="S1837" i="3" s="1"/>
  <c r="S1862" i="3" s="1"/>
  <c r="S1887" i="3" s="1"/>
  <c r="S1912" i="3" s="1"/>
  <c r="S1937" i="3" s="1"/>
  <c r="S1962" i="3" s="1"/>
  <c r="S1987" i="3" s="1"/>
  <c r="AA61" i="3"/>
  <c r="AA76" i="3" s="1"/>
  <c r="AA91" i="3" s="1"/>
  <c r="S61" i="3"/>
  <c r="S86" i="3" s="1"/>
  <c r="S111" i="3" s="1"/>
  <c r="S136" i="3" s="1"/>
  <c r="S161" i="3" s="1"/>
  <c r="S186" i="3" s="1"/>
  <c r="S211" i="3" s="1"/>
  <c r="S236" i="3" s="1"/>
  <c r="S261" i="3" s="1"/>
  <c r="S286" i="3" s="1"/>
  <c r="S311" i="3" s="1"/>
  <c r="S336" i="3" s="1"/>
  <c r="S361" i="3" s="1"/>
  <c r="S386" i="3" s="1"/>
  <c r="S411" i="3" s="1"/>
  <c r="S436" i="3" s="1"/>
  <c r="S461" i="3" s="1"/>
  <c r="S486" i="3" s="1"/>
  <c r="S511" i="3" s="1"/>
  <c r="S536" i="3" s="1"/>
  <c r="S561" i="3" s="1"/>
  <c r="S586" i="3" s="1"/>
  <c r="S611" i="3" s="1"/>
  <c r="S636" i="3" s="1"/>
  <c r="S661" i="3" s="1"/>
  <c r="S686" i="3" s="1"/>
  <c r="S711" i="3" s="1"/>
  <c r="S736" i="3" s="1"/>
  <c r="S761" i="3" s="1"/>
  <c r="S786" i="3" s="1"/>
  <c r="S811" i="3" s="1"/>
  <c r="S836" i="3" s="1"/>
  <c r="S861" i="3" s="1"/>
  <c r="S886" i="3" s="1"/>
  <c r="S911" i="3" s="1"/>
  <c r="S936" i="3" s="1"/>
  <c r="S961" i="3" s="1"/>
  <c r="S986" i="3" s="1"/>
  <c r="S1011" i="3" s="1"/>
  <c r="S1036" i="3" s="1"/>
  <c r="S1061" i="3" s="1"/>
  <c r="S1086" i="3" s="1"/>
  <c r="S1111" i="3" s="1"/>
  <c r="S1136" i="3" s="1"/>
  <c r="S1161" i="3" s="1"/>
  <c r="S1186" i="3" s="1"/>
  <c r="S1211" i="3" s="1"/>
  <c r="S1236" i="3" s="1"/>
  <c r="S1261" i="3" s="1"/>
  <c r="S1286" i="3" s="1"/>
  <c r="S1311" i="3" s="1"/>
  <c r="S1336" i="3" s="1"/>
  <c r="S1361" i="3" s="1"/>
  <c r="S1386" i="3" s="1"/>
  <c r="S1411" i="3" s="1"/>
  <c r="S1436" i="3" s="1"/>
  <c r="S1461" i="3" s="1"/>
  <c r="S1486" i="3" s="1"/>
  <c r="S1511" i="3" s="1"/>
  <c r="S1536" i="3" s="1"/>
  <c r="S1561" i="3" s="1"/>
  <c r="S1586" i="3" s="1"/>
  <c r="S1611" i="3" s="1"/>
  <c r="S1636" i="3" s="1"/>
  <c r="S1661" i="3" s="1"/>
  <c r="S1686" i="3" s="1"/>
  <c r="S1711" i="3" s="1"/>
  <c r="S1736" i="3" s="1"/>
  <c r="S1761" i="3" s="1"/>
  <c r="S1786" i="3" s="1"/>
  <c r="S1811" i="3" s="1"/>
  <c r="S1836" i="3" s="1"/>
  <c r="S1861" i="3" s="1"/>
  <c r="S1886" i="3" s="1"/>
  <c r="S1911" i="3" s="1"/>
  <c r="S1936" i="3" s="1"/>
  <c r="S1961" i="3" s="1"/>
  <c r="S1986" i="3" s="1"/>
  <c r="AA60" i="3"/>
  <c r="AA75" i="3" s="1"/>
  <c r="AA90" i="3" s="1"/>
  <c r="S60" i="3"/>
  <c r="S85" i="3" s="1"/>
  <c r="S110" i="3" s="1"/>
  <c r="S135" i="3" s="1"/>
  <c r="S160" i="3" s="1"/>
  <c r="S185" i="3" s="1"/>
  <c r="S210" i="3" s="1"/>
  <c r="S235" i="3" s="1"/>
  <c r="S260" i="3" s="1"/>
  <c r="S285" i="3" s="1"/>
  <c r="S310" i="3" s="1"/>
  <c r="S335" i="3" s="1"/>
  <c r="S360" i="3" s="1"/>
  <c r="S385" i="3" s="1"/>
  <c r="S410" i="3" s="1"/>
  <c r="S435" i="3" s="1"/>
  <c r="S460" i="3" s="1"/>
  <c r="S485" i="3" s="1"/>
  <c r="S510" i="3" s="1"/>
  <c r="S535" i="3" s="1"/>
  <c r="S560" i="3" s="1"/>
  <c r="S585" i="3" s="1"/>
  <c r="S610" i="3" s="1"/>
  <c r="S635" i="3" s="1"/>
  <c r="S660" i="3" s="1"/>
  <c r="S685" i="3" s="1"/>
  <c r="S710" i="3" s="1"/>
  <c r="S735" i="3" s="1"/>
  <c r="S760" i="3" s="1"/>
  <c r="S785" i="3" s="1"/>
  <c r="S810" i="3" s="1"/>
  <c r="S835" i="3" s="1"/>
  <c r="S860" i="3" s="1"/>
  <c r="S885" i="3" s="1"/>
  <c r="S910" i="3" s="1"/>
  <c r="S935" i="3" s="1"/>
  <c r="S960" i="3" s="1"/>
  <c r="S985" i="3" s="1"/>
  <c r="S1010" i="3" s="1"/>
  <c r="S1035" i="3" s="1"/>
  <c r="S1060" i="3" s="1"/>
  <c r="S1085" i="3" s="1"/>
  <c r="S1110" i="3" s="1"/>
  <c r="S1135" i="3" s="1"/>
  <c r="S1160" i="3" s="1"/>
  <c r="S1185" i="3" s="1"/>
  <c r="S1210" i="3" s="1"/>
  <c r="S1235" i="3" s="1"/>
  <c r="S1260" i="3" s="1"/>
  <c r="S1285" i="3" s="1"/>
  <c r="S1310" i="3" s="1"/>
  <c r="S1335" i="3" s="1"/>
  <c r="S1360" i="3" s="1"/>
  <c r="S1385" i="3" s="1"/>
  <c r="S1410" i="3" s="1"/>
  <c r="S1435" i="3" s="1"/>
  <c r="S1460" i="3" s="1"/>
  <c r="S1485" i="3" s="1"/>
  <c r="S1510" i="3" s="1"/>
  <c r="S1535" i="3" s="1"/>
  <c r="S1560" i="3" s="1"/>
  <c r="S1585" i="3" s="1"/>
  <c r="S1610" i="3" s="1"/>
  <c r="S1635" i="3" s="1"/>
  <c r="S1660" i="3" s="1"/>
  <c r="S1685" i="3" s="1"/>
  <c r="S1710" i="3" s="1"/>
  <c r="S1735" i="3" s="1"/>
  <c r="S1760" i="3" s="1"/>
  <c r="S1785" i="3" s="1"/>
  <c r="S1810" i="3" s="1"/>
  <c r="S1835" i="3" s="1"/>
  <c r="S1860" i="3" s="1"/>
  <c r="S1885" i="3" s="1"/>
  <c r="S1910" i="3" s="1"/>
  <c r="S1935" i="3" s="1"/>
  <c r="S1960" i="3" s="1"/>
  <c r="S1985" i="3" s="1"/>
  <c r="N60" i="3"/>
  <c r="AA59" i="3"/>
  <c r="AA74" i="3" s="1"/>
  <c r="AA89" i="3" s="1"/>
  <c r="S59" i="3"/>
  <c r="S84" i="3" s="1"/>
  <c r="S109" i="3" s="1"/>
  <c r="S134" i="3" s="1"/>
  <c r="S159" i="3" s="1"/>
  <c r="S184" i="3" s="1"/>
  <c r="S209" i="3" s="1"/>
  <c r="S234" i="3" s="1"/>
  <c r="S259" i="3" s="1"/>
  <c r="S284" i="3" s="1"/>
  <c r="S309" i="3" s="1"/>
  <c r="S334" i="3" s="1"/>
  <c r="S359" i="3" s="1"/>
  <c r="S384" i="3" s="1"/>
  <c r="S409" i="3" s="1"/>
  <c r="S434" i="3" s="1"/>
  <c r="S459" i="3" s="1"/>
  <c r="S484" i="3" s="1"/>
  <c r="S509" i="3" s="1"/>
  <c r="S534" i="3" s="1"/>
  <c r="S559" i="3" s="1"/>
  <c r="S584" i="3" s="1"/>
  <c r="S609" i="3" s="1"/>
  <c r="S634" i="3" s="1"/>
  <c r="S659" i="3" s="1"/>
  <c r="S684" i="3" s="1"/>
  <c r="S709" i="3" s="1"/>
  <c r="S734" i="3" s="1"/>
  <c r="S759" i="3" s="1"/>
  <c r="S784" i="3" s="1"/>
  <c r="S809" i="3" s="1"/>
  <c r="S834" i="3" s="1"/>
  <c r="S859" i="3" s="1"/>
  <c r="S884" i="3" s="1"/>
  <c r="S909" i="3" s="1"/>
  <c r="S934" i="3" s="1"/>
  <c r="S959" i="3" s="1"/>
  <c r="S984" i="3" s="1"/>
  <c r="S1009" i="3" s="1"/>
  <c r="S1034" i="3" s="1"/>
  <c r="S1059" i="3" s="1"/>
  <c r="S1084" i="3" s="1"/>
  <c r="S1109" i="3" s="1"/>
  <c r="S1134" i="3" s="1"/>
  <c r="S1159" i="3" s="1"/>
  <c r="S1184" i="3" s="1"/>
  <c r="S1209" i="3" s="1"/>
  <c r="S1234" i="3" s="1"/>
  <c r="S1259" i="3" s="1"/>
  <c r="S1284" i="3" s="1"/>
  <c r="S1309" i="3" s="1"/>
  <c r="S1334" i="3" s="1"/>
  <c r="S1359" i="3" s="1"/>
  <c r="S1384" i="3" s="1"/>
  <c r="S1409" i="3" s="1"/>
  <c r="S1434" i="3" s="1"/>
  <c r="S1459" i="3" s="1"/>
  <c r="S1484" i="3" s="1"/>
  <c r="S1509" i="3" s="1"/>
  <c r="S1534" i="3" s="1"/>
  <c r="S1559" i="3" s="1"/>
  <c r="S1584" i="3" s="1"/>
  <c r="S1609" i="3" s="1"/>
  <c r="S1634" i="3" s="1"/>
  <c r="S1659" i="3" s="1"/>
  <c r="S1684" i="3" s="1"/>
  <c r="S1709" i="3" s="1"/>
  <c r="S1734" i="3" s="1"/>
  <c r="S1759" i="3" s="1"/>
  <c r="S1784" i="3" s="1"/>
  <c r="S1809" i="3" s="1"/>
  <c r="S1834" i="3" s="1"/>
  <c r="S1859" i="3" s="1"/>
  <c r="S1884" i="3" s="1"/>
  <c r="S1909" i="3" s="1"/>
  <c r="S1934" i="3" s="1"/>
  <c r="S1959" i="3" s="1"/>
  <c r="S1984" i="3" s="1"/>
  <c r="N59" i="3"/>
  <c r="N63" i="3" s="1"/>
  <c r="AA58" i="3"/>
  <c r="AA73" i="3" s="1"/>
  <c r="AA88" i="3" s="1"/>
  <c r="S58" i="3"/>
  <c r="S83" i="3" s="1"/>
  <c r="S108" i="3" s="1"/>
  <c r="S133" i="3" s="1"/>
  <c r="S158" i="3" s="1"/>
  <c r="S183" i="3" s="1"/>
  <c r="S208" i="3" s="1"/>
  <c r="S233" i="3" s="1"/>
  <c r="S258" i="3" s="1"/>
  <c r="S283" i="3" s="1"/>
  <c r="S308" i="3" s="1"/>
  <c r="S333" i="3" s="1"/>
  <c r="S358" i="3" s="1"/>
  <c r="S383" i="3" s="1"/>
  <c r="S408" i="3" s="1"/>
  <c r="S433" i="3" s="1"/>
  <c r="S458" i="3" s="1"/>
  <c r="S483" i="3" s="1"/>
  <c r="S508" i="3" s="1"/>
  <c r="S533" i="3" s="1"/>
  <c r="S558" i="3" s="1"/>
  <c r="S583" i="3" s="1"/>
  <c r="S608" i="3" s="1"/>
  <c r="S633" i="3" s="1"/>
  <c r="S658" i="3" s="1"/>
  <c r="S683" i="3" s="1"/>
  <c r="S708" i="3" s="1"/>
  <c r="S733" i="3" s="1"/>
  <c r="S758" i="3" s="1"/>
  <c r="S783" i="3" s="1"/>
  <c r="S808" i="3" s="1"/>
  <c r="S833" i="3" s="1"/>
  <c r="S858" i="3" s="1"/>
  <c r="S883" i="3" s="1"/>
  <c r="S908" i="3" s="1"/>
  <c r="S933" i="3" s="1"/>
  <c r="S958" i="3" s="1"/>
  <c r="S983" i="3" s="1"/>
  <c r="S1008" i="3" s="1"/>
  <c r="S1033" i="3" s="1"/>
  <c r="S1058" i="3" s="1"/>
  <c r="S1083" i="3" s="1"/>
  <c r="S1108" i="3" s="1"/>
  <c r="S1133" i="3" s="1"/>
  <c r="S1158" i="3" s="1"/>
  <c r="S1183" i="3" s="1"/>
  <c r="S1208" i="3" s="1"/>
  <c r="S1233" i="3" s="1"/>
  <c r="S1258" i="3" s="1"/>
  <c r="S1283" i="3" s="1"/>
  <c r="S1308" i="3" s="1"/>
  <c r="S1333" i="3" s="1"/>
  <c r="S1358" i="3" s="1"/>
  <c r="S1383" i="3" s="1"/>
  <c r="S1408" i="3" s="1"/>
  <c r="S1433" i="3" s="1"/>
  <c r="S1458" i="3" s="1"/>
  <c r="S1483" i="3" s="1"/>
  <c r="S1508" i="3" s="1"/>
  <c r="S1533" i="3" s="1"/>
  <c r="S1558" i="3" s="1"/>
  <c r="S1583" i="3" s="1"/>
  <c r="S1608" i="3" s="1"/>
  <c r="S1633" i="3" s="1"/>
  <c r="S1658" i="3" s="1"/>
  <c r="S1683" i="3" s="1"/>
  <c r="S1708" i="3" s="1"/>
  <c r="S1733" i="3" s="1"/>
  <c r="S1758" i="3" s="1"/>
  <c r="S1783" i="3" s="1"/>
  <c r="S1808" i="3" s="1"/>
  <c r="S1833" i="3" s="1"/>
  <c r="S1858" i="3" s="1"/>
  <c r="S1883" i="3" s="1"/>
  <c r="S1908" i="3" s="1"/>
  <c r="S1933" i="3" s="1"/>
  <c r="S1958" i="3" s="1"/>
  <c r="S1983" i="3" s="1"/>
  <c r="N58" i="3"/>
  <c r="AA57" i="3"/>
  <c r="AA72" i="3" s="1"/>
  <c r="AA87" i="3" s="1"/>
  <c r="S57" i="3"/>
  <c r="S82" i="3" s="1"/>
  <c r="S107" i="3" s="1"/>
  <c r="S132" i="3" s="1"/>
  <c r="S157" i="3" s="1"/>
  <c r="S182" i="3" s="1"/>
  <c r="S207" i="3" s="1"/>
  <c r="S232" i="3" s="1"/>
  <c r="S257" i="3" s="1"/>
  <c r="S282" i="3" s="1"/>
  <c r="S307" i="3" s="1"/>
  <c r="S332" i="3" s="1"/>
  <c r="S357" i="3" s="1"/>
  <c r="S382" i="3" s="1"/>
  <c r="S407" i="3" s="1"/>
  <c r="S432" i="3" s="1"/>
  <c r="S457" i="3" s="1"/>
  <c r="S482" i="3" s="1"/>
  <c r="S507" i="3" s="1"/>
  <c r="S532" i="3" s="1"/>
  <c r="S557" i="3" s="1"/>
  <c r="S582" i="3" s="1"/>
  <c r="S607" i="3" s="1"/>
  <c r="S632" i="3" s="1"/>
  <c r="S657" i="3" s="1"/>
  <c r="S682" i="3" s="1"/>
  <c r="S707" i="3" s="1"/>
  <c r="S732" i="3" s="1"/>
  <c r="S757" i="3" s="1"/>
  <c r="S782" i="3" s="1"/>
  <c r="S807" i="3" s="1"/>
  <c r="S832" i="3" s="1"/>
  <c r="S857" i="3" s="1"/>
  <c r="S882" i="3" s="1"/>
  <c r="S907" i="3" s="1"/>
  <c r="S932" i="3" s="1"/>
  <c r="S957" i="3" s="1"/>
  <c r="S982" i="3" s="1"/>
  <c r="S1007" i="3" s="1"/>
  <c r="S1032" i="3" s="1"/>
  <c r="S1057" i="3" s="1"/>
  <c r="S1082" i="3" s="1"/>
  <c r="S1107" i="3" s="1"/>
  <c r="S1132" i="3" s="1"/>
  <c r="S1157" i="3" s="1"/>
  <c r="S1182" i="3" s="1"/>
  <c r="S1207" i="3" s="1"/>
  <c r="S1232" i="3" s="1"/>
  <c r="S1257" i="3" s="1"/>
  <c r="S1282" i="3" s="1"/>
  <c r="S1307" i="3" s="1"/>
  <c r="S1332" i="3" s="1"/>
  <c r="S1357" i="3" s="1"/>
  <c r="S1382" i="3" s="1"/>
  <c r="S1407" i="3" s="1"/>
  <c r="S1432" i="3" s="1"/>
  <c r="S1457" i="3" s="1"/>
  <c r="S1482" i="3" s="1"/>
  <c r="S1507" i="3" s="1"/>
  <c r="S1532" i="3" s="1"/>
  <c r="S1557" i="3" s="1"/>
  <c r="S1582" i="3" s="1"/>
  <c r="S1607" i="3" s="1"/>
  <c r="S1632" i="3" s="1"/>
  <c r="S1657" i="3" s="1"/>
  <c r="S1682" i="3" s="1"/>
  <c r="S1707" i="3" s="1"/>
  <c r="S1732" i="3" s="1"/>
  <c r="S1757" i="3" s="1"/>
  <c r="S1782" i="3" s="1"/>
  <c r="S1807" i="3" s="1"/>
  <c r="S1832" i="3" s="1"/>
  <c r="S1857" i="3" s="1"/>
  <c r="S1882" i="3" s="1"/>
  <c r="S1907" i="3" s="1"/>
  <c r="S1932" i="3" s="1"/>
  <c r="S1957" i="3" s="1"/>
  <c r="S1982" i="3" s="1"/>
  <c r="N57" i="3"/>
  <c r="S56" i="3"/>
  <c r="S81" i="3" s="1"/>
  <c r="S106" i="3" s="1"/>
  <c r="S131" i="3" s="1"/>
  <c r="S156" i="3" s="1"/>
  <c r="S181" i="3" s="1"/>
  <c r="S206" i="3" s="1"/>
  <c r="S231" i="3" s="1"/>
  <c r="S256" i="3" s="1"/>
  <c r="S281" i="3" s="1"/>
  <c r="S306" i="3" s="1"/>
  <c r="S331" i="3" s="1"/>
  <c r="S356" i="3" s="1"/>
  <c r="S381" i="3" s="1"/>
  <c r="S406" i="3" s="1"/>
  <c r="S431" i="3" s="1"/>
  <c r="S456" i="3" s="1"/>
  <c r="S481" i="3" s="1"/>
  <c r="S506" i="3" s="1"/>
  <c r="S531" i="3" s="1"/>
  <c r="S556" i="3" s="1"/>
  <c r="S581" i="3" s="1"/>
  <c r="S606" i="3" s="1"/>
  <c r="S631" i="3" s="1"/>
  <c r="S656" i="3" s="1"/>
  <c r="S681" i="3" s="1"/>
  <c r="S706" i="3" s="1"/>
  <c r="S731" i="3" s="1"/>
  <c r="S756" i="3" s="1"/>
  <c r="S781" i="3" s="1"/>
  <c r="S806" i="3" s="1"/>
  <c r="S831" i="3" s="1"/>
  <c r="S856" i="3" s="1"/>
  <c r="S881" i="3" s="1"/>
  <c r="S906" i="3" s="1"/>
  <c r="S931" i="3" s="1"/>
  <c r="S956" i="3" s="1"/>
  <c r="S981" i="3" s="1"/>
  <c r="S1006" i="3" s="1"/>
  <c r="S1031" i="3" s="1"/>
  <c r="S1056" i="3" s="1"/>
  <c r="S1081" i="3" s="1"/>
  <c r="S1106" i="3" s="1"/>
  <c r="S1131" i="3" s="1"/>
  <c r="S1156" i="3" s="1"/>
  <c r="S1181" i="3" s="1"/>
  <c r="S1206" i="3" s="1"/>
  <c r="S1231" i="3" s="1"/>
  <c r="S1256" i="3" s="1"/>
  <c r="S1281" i="3" s="1"/>
  <c r="S1306" i="3" s="1"/>
  <c r="S1331" i="3" s="1"/>
  <c r="S1356" i="3" s="1"/>
  <c r="S1381" i="3" s="1"/>
  <c r="S1406" i="3" s="1"/>
  <c r="S1431" i="3" s="1"/>
  <c r="S1456" i="3" s="1"/>
  <c r="S1481" i="3" s="1"/>
  <c r="S1506" i="3" s="1"/>
  <c r="S1531" i="3" s="1"/>
  <c r="S1556" i="3" s="1"/>
  <c r="S1581" i="3" s="1"/>
  <c r="S1606" i="3" s="1"/>
  <c r="S1631" i="3" s="1"/>
  <c r="S1656" i="3" s="1"/>
  <c r="S1681" i="3" s="1"/>
  <c r="S1706" i="3" s="1"/>
  <c r="S1731" i="3" s="1"/>
  <c r="S1756" i="3" s="1"/>
  <c r="S1781" i="3" s="1"/>
  <c r="S1806" i="3" s="1"/>
  <c r="S1831" i="3" s="1"/>
  <c r="S1856" i="3" s="1"/>
  <c r="S1881" i="3" s="1"/>
  <c r="S1906" i="3" s="1"/>
  <c r="S1931" i="3" s="1"/>
  <c r="S1956" i="3" s="1"/>
  <c r="S1981" i="3" s="1"/>
  <c r="S55" i="3"/>
  <c r="S80" i="3" s="1"/>
  <c r="S105" i="3" s="1"/>
  <c r="S130" i="3" s="1"/>
  <c r="S155" i="3" s="1"/>
  <c r="S180" i="3" s="1"/>
  <c r="S205" i="3" s="1"/>
  <c r="S230" i="3" s="1"/>
  <c r="S255" i="3" s="1"/>
  <c r="S280" i="3" s="1"/>
  <c r="S305" i="3" s="1"/>
  <c r="S330" i="3" s="1"/>
  <c r="S355" i="3" s="1"/>
  <c r="S380" i="3" s="1"/>
  <c r="S405" i="3" s="1"/>
  <c r="S430" i="3" s="1"/>
  <c r="S455" i="3" s="1"/>
  <c r="S480" i="3" s="1"/>
  <c r="S505" i="3" s="1"/>
  <c r="S530" i="3" s="1"/>
  <c r="S555" i="3" s="1"/>
  <c r="S580" i="3" s="1"/>
  <c r="S605" i="3" s="1"/>
  <c r="S630" i="3" s="1"/>
  <c r="S655" i="3" s="1"/>
  <c r="S680" i="3" s="1"/>
  <c r="S705" i="3" s="1"/>
  <c r="S730" i="3" s="1"/>
  <c r="S755" i="3" s="1"/>
  <c r="S780" i="3" s="1"/>
  <c r="S805" i="3" s="1"/>
  <c r="S830" i="3" s="1"/>
  <c r="S855" i="3" s="1"/>
  <c r="S880" i="3" s="1"/>
  <c r="S905" i="3" s="1"/>
  <c r="S930" i="3" s="1"/>
  <c r="S955" i="3" s="1"/>
  <c r="S980" i="3" s="1"/>
  <c r="S1005" i="3" s="1"/>
  <c r="S1030" i="3" s="1"/>
  <c r="S1055" i="3" s="1"/>
  <c r="S1080" i="3" s="1"/>
  <c r="S1105" i="3" s="1"/>
  <c r="S1130" i="3" s="1"/>
  <c r="S1155" i="3" s="1"/>
  <c r="S1180" i="3" s="1"/>
  <c r="S1205" i="3" s="1"/>
  <c r="S1230" i="3" s="1"/>
  <c r="S1255" i="3" s="1"/>
  <c r="S1280" i="3" s="1"/>
  <c r="S1305" i="3" s="1"/>
  <c r="S1330" i="3" s="1"/>
  <c r="S1355" i="3" s="1"/>
  <c r="S1380" i="3" s="1"/>
  <c r="S1405" i="3" s="1"/>
  <c r="S1430" i="3" s="1"/>
  <c r="S1455" i="3" s="1"/>
  <c r="S1480" i="3" s="1"/>
  <c r="S1505" i="3" s="1"/>
  <c r="S1530" i="3" s="1"/>
  <c r="S1555" i="3" s="1"/>
  <c r="S1580" i="3" s="1"/>
  <c r="S1605" i="3" s="1"/>
  <c r="S1630" i="3" s="1"/>
  <c r="S1655" i="3" s="1"/>
  <c r="S1680" i="3" s="1"/>
  <c r="S1705" i="3" s="1"/>
  <c r="S1730" i="3" s="1"/>
  <c r="S1755" i="3" s="1"/>
  <c r="S1780" i="3" s="1"/>
  <c r="S1805" i="3" s="1"/>
  <c r="S1830" i="3" s="1"/>
  <c r="S1855" i="3" s="1"/>
  <c r="S1880" i="3" s="1"/>
  <c r="S1905" i="3" s="1"/>
  <c r="S1930" i="3" s="1"/>
  <c r="S1955" i="3" s="1"/>
  <c r="S1980" i="3" s="1"/>
  <c r="S54" i="3"/>
  <c r="S79" i="3" s="1"/>
  <c r="S104" i="3" s="1"/>
  <c r="S129" i="3" s="1"/>
  <c r="S154" i="3" s="1"/>
  <c r="S179" i="3" s="1"/>
  <c r="S204" i="3" s="1"/>
  <c r="S229" i="3" s="1"/>
  <c r="S254" i="3" s="1"/>
  <c r="S279" i="3" s="1"/>
  <c r="S304" i="3" s="1"/>
  <c r="S329" i="3" s="1"/>
  <c r="S354" i="3" s="1"/>
  <c r="S379" i="3" s="1"/>
  <c r="S404" i="3" s="1"/>
  <c r="S429" i="3" s="1"/>
  <c r="S454" i="3" s="1"/>
  <c r="S479" i="3" s="1"/>
  <c r="S504" i="3" s="1"/>
  <c r="S529" i="3" s="1"/>
  <c r="S554" i="3" s="1"/>
  <c r="S579" i="3" s="1"/>
  <c r="S604" i="3" s="1"/>
  <c r="S629" i="3" s="1"/>
  <c r="S654" i="3" s="1"/>
  <c r="S679" i="3" s="1"/>
  <c r="S704" i="3" s="1"/>
  <c r="S729" i="3" s="1"/>
  <c r="S754" i="3" s="1"/>
  <c r="S779" i="3" s="1"/>
  <c r="S804" i="3" s="1"/>
  <c r="S829" i="3" s="1"/>
  <c r="S854" i="3" s="1"/>
  <c r="S879" i="3" s="1"/>
  <c r="S904" i="3" s="1"/>
  <c r="S929" i="3" s="1"/>
  <c r="S954" i="3" s="1"/>
  <c r="S979" i="3" s="1"/>
  <c r="S1004" i="3" s="1"/>
  <c r="S1029" i="3" s="1"/>
  <c r="S1054" i="3" s="1"/>
  <c r="S1079" i="3" s="1"/>
  <c r="S1104" i="3" s="1"/>
  <c r="S1129" i="3" s="1"/>
  <c r="S1154" i="3" s="1"/>
  <c r="S1179" i="3" s="1"/>
  <c r="S1204" i="3" s="1"/>
  <c r="S1229" i="3" s="1"/>
  <c r="S1254" i="3" s="1"/>
  <c r="S1279" i="3" s="1"/>
  <c r="S1304" i="3" s="1"/>
  <c r="S1329" i="3" s="1"/>
  <c r="S1354" i="3" s="1"/>
  <c r="S1379" i="3" s="1"/>
  <c r="S1404" i="3" s="1"/>
  <c r="S1429" i="3" s="1"/>
  <c r="S1454" i="3" s="1"/>
  <c r="S1479" i="3" s="1"/>
  <c r="S1504" i="3" s="1"/>
  <c r="S1529" i="3" s="1"/>
  <c r="S1554" i="3" s="1"/>
  <c r="S1579" i="3" s="1"/>
  <c r="S1604" i="3" s="1"/>
  <c r="S1629" i="3" s="1"/>
  <c r="S1654" i="3" s="1"/>
  <c r="S1679" i="3" s="1"/>
  <c r="S1704" i="3" s="1"/>
  <c r="S1729" i="3" s="1"/>
  <c r="S1754" i="3" s="1"/>
  <c r="S1779" i="3" s="1"/>
  <c r="S1804" i="3" s="1"/>
  <c r="S1829" i="3" s="1"/>
  <c r="S1854" i="3" s="1"/>
  <c r="S1879" i="3" s="1"/>
  <c r="S1904" i="3" s="1"/>
  <c r="S1929" i="3" s="1"/>
  <c r="S1954" i="3" s="1"/>
  <c r="S1979" i="3" s="1"/>
  <c r="L36" i="3"/>
  <c r="W35" i="3"/>
  <c r="W38" i="3" s="1"/>
  <c r="W41" i="3" s="1"/>
  <c r="W44" i="3" s="1"/>
  <c r="W47" i="3" s="1"/>
  <c r="W50" i="3" s="1"/>
  <c r="W53" i="3" s="1"/>
  <c r="W56" i="3" s="1"/>
  <c r="L35" i="3"/>
  <c r="W34" i="3"/>
  <c r="W37" i="3" s="1"/>
  <c r="W40" i="3" s="1"/>
  <c r="W43" i="3" s="1"/>
  <c r="W46" i="3" s="1"/>
  <c r="W49" i="3" s="1"/>
  <c r="W52" i="3" s="1"/>
  <c r="W55" i="3" s="1"/>
  <c r="W33" i="3"/>
  <c r="W36" i="3" s="1"/>
  <c r="W39" i="3" s="1"/>
  <c r="W42" i="3" s="1"/>
  <c r="W45" i="3" s="1"/>
  <c r="W48" i="3" s="1"/>
  <c r="W51" i="3" s="1"/>
  <c r="W54" i="3" s="1"/>
  <c r="N16" i="3"/>
  <c r="N18" i="3" s="1"/>
  <c r="N15" i="3"/>
  <c r="H14" i="3"/>
  <c r="D12" i="3"/>
  <c r="D17" i="3" s="1"/>
  <c r="D22" i="3" s="1"/>
  <c r="D27" i="3" s="1"/>
  <c r="D11" i="3"/>
  <c r="D16" i="3" s="1"/>
  <c r="P10" i="3"/>
  <c r="D10" i="3"/>
  <c r="D15" i="3" s="1"/>
  <c r="D20" i="3" s="1"/>
  <c r="D25" i="3" s="1"/>
  <c r="D9" i="3"/>
  <c r="D14" i="3" s="1"/>
  <c r="D19" i="3" s="1"/>
  <c r="D24" i="3" s="1"/>
  <c r="D29" i="3" s="1"/>
  <c r="AC8" i="3"/>
  <c r="AC11" i="3" s="1"/>
  <c r="AC14" i="3" s="1"/>
  <c r="AC17" i="3" s="1"/>
  <c r="AC20" i="3" s="1"/>
  <c r="AC23" i="3" s="1"/>
  <c r="AC26" i="3" s="1"/>
  <c r="AA8" i="3"/>
  <c r="AA11" i="3" s="1"/>
  <c r="AA14" i="3" s="1"/>
  <c r="AA17" i="3" s="1"/>
  <c r="AA20" i="3" s="1"/>
  <c r="L8" i="3"/>
  <c r="J8" i="3"/>
  <c r="D8" i="3"/>
  <c r="D13" i="3" s="1"/>
  <c r="D18" i="3" s="1"/>
  <c r="AC7" i="3"/>
  <c r="AC10" i="3" s="1"/>
  <c r="AC13" i="3" s="1"/>
  <c r="AC16" i="3" s="1"/>
  <c r="AC19" i="3" s="1"/>
  <c r="AC22" i="3" s="1"/>
  <c r="AC25" i="3" s="1"/>
  <c r="AC28" i="3" s="1"/>
  <c r="AC30" i="3" s="1"/>
  <c r="AC32" i="3" s="1"/>
  <c r="AC34" i="3" s="1"/>
  <c r="AC36" i="3" s="1"/>
  <c r="AC38" i="3" s="1"/>
  <c r="AC40" i="3" s="1"/>
  <c r="AC42" i="3" s="1"/>
  <c r="AC44" i="3" s="1"/>
  <c r="AC46" i="3" s="1"/>
  <c r="AC48" i="3" s="1"/>
  <c r="AC50" i="3" s="1"/>
  <c r="AC52" i="3" s="1"/>
  <c r="AC54" i="3" s="1"/>
  <c r="AC56" i="3" s="1"/>
  <c r="AC58" i="3" s="1"/>
  <c r="AC60" i="3" s="1"/>
  <c r="AC62" i="3" s="1"/>
  <c r="AC64" i="3" s="1"/>
  <c r="AC66" i="3" s="1"/>
  <c r="AC68" i="3" s="1"/>
  <c r="AC70" i="3" s="1"/>
  <c r="AC72" i="3" s="1"/>
  <c r="AA7" i="3"/>
  <c r="AA10" i="3" s="1"/>
  <c r="AA13" i="3" s="1"/>
  <c r="AA16" i="3" s="1"/>
  <c r="AA19" i="3" s="1"/>
  <c r="AA22" i="3" s="1"/>
  <c r="AA24" i="3" s="1"/>
  <c r="AA26" i="3" s="1"/>
  <c r="AA28" i="3" s="1"/>
  <c r="AA30" i="3" s="1"/>
  <c r="AA32" i="3" s="1"/>
  <c r="AA34" i="3" s="1"/>
  <c r="AA36" i="3" s="1"/>
  <c r="AA38" i="3" s="1"/>
  <c r="AA40" i="3" s="1"/>
  <c r="AA42" i="3" s="1"/>
  <c r="J7" i="3"/>
  <c r="F7" i="3"/>
  <c r="F9" i="3" s="1"/>
  <c r="F11" i="3" s="1"/>
  <c r="F13" i="3" s="1"/>
  <c r="F15" i="3" s="1"/>
  <c r="F17" i="3" s="1"/>
  <c r="F19" i="3" s="1"/>
  <c r="F21" i="3" s="1"/>
  <c r="F23" i="3" s="1"/>
  <c r="F25" i="3" s="1"/>
  <c r="F27" i="3" s="1"/>
  <c r="F29" i="3" s="1"/>
  <c r="F31" i="3" s="1"/>
  <c r="F33" i="3" s="1"/>
  <c r="F35" i="3" s="1"/>
  <c r="F37" i="3" s="1"/>
  <c r="F39" i="3" s="1"/>
  <c r="F41" i="3" s="1"/>
  <c r="F43" i="3" s="1"/>
  <c r="F45" i="3" s="1"/>
  <c r="F47" i="3" s="1"/>
  <c r="F49" i="3" s="1"/>
  <c r="F51" i="3" s="1"/>
  <c r="F53" i="3" s="1"/>
  <c r="F55" i="3" s="1"/>
  <c r="F57" i="3" s="1"/>
  <c r="F59" i="3" s="1"/>
  <c r="F61" i="3" s="1"/>
  <c r="F63" i="3" s="1"/>
  <c r="F65" i="3" s="1"/>
  <c r="F67" i="3" s="1"/>
  <c r="F69" i="3" s="1"/>
  <c r="F71" i="3" s="1"/>
  <c r="F73" i="3" s="1"/>
  <c r="F75" i="3" s="1"/>
  <c r="F77" i="3" s="1"/>
  <c r="F79" i="3" s="1"/>
  <c r="F81" i="3" s="1"/>
  <c r="F83" i="3" s="1"/>
  <c r="F85" i="3" s="1"/>
  <c r="F87" i="3" s="1"/>
  <c r="F89" i="3" s="1"/>
  <c r="F91" i="3" s="1"/>
  <c r="F93" i="3" s="1"/>
  <c r="F95" i="3" s="1"/>
  <c r="F97" i="3" s="1"/>
  <c r="F99" i="3" s="1"/>
  <c r="F101" i="3" s="1"/>
  <c r="F103" i="3" s="1"/>
  <c r="F105" i="3" s="1"/>
  <c r="F107" i="3" s="1"/>
  <c r="F109" i="3" s="1"/>
  <c r="F111" i="3" s="1"/>
  <c r="F113" i="3" s="1"/>
  <c r="F115" i="3" s="1"/>
  <c r="F117" i="3" s="1"/>
  <c r="F119" i="3" s="1"/>
  <c r="F121" i="3" s="1"/>
  <c r="F123" i="3" s="1"/>
  <c r="F125" i="3" s="1"/>
  <c r="F127" i="3" s="1"/>
  <c r="F129" i="3" s="1"/>
  <c r="F131" i="3" s="1"/>
  <c r="F133" i="3" s="1"/>
  <c r="AC6" i="3"/>
  <c r="AC9" i="3" s="1"/>
  <c r="AC12" i="3" s="1"/>
  <c r="AC15" i="3" s="1"/>
  <c r="AC18" i="3" s="1"/>
  <c r="AC21" i="3" s="1"/>
  <c r="AC24" i="3" s="1"/>
  <c r="AC27" i="3" s="1"/>
  <c r="AC29" i="3" s="1"/>
  <c r="AC31" i="3" s="1"/>
  <c r="AC33" i="3" s="1"/>
  <c r="AC35" i="3" s="1"/>
  <c r="AC37" i="3" s="1"/>
  <c r="AC39" i="3" s="1"/>
  <c r="AC41" i="3" s="1"/>
  <c r="AC43" i="3" s="1"/>
  <c r="AC45" i="3" s="1"/>
  <c r="AC47" i="3" s="1"/>
  <c r="AC49" i="3" s="1"/>
  <c r="AC51" i="3" s="1"/>
  <c r="AC53" i="3" s="1"/>
  <c r="AC55" i="3" s="1"/>
  <c r="AC57" i="3" s="1"/>
  <c r="AC59" i="3" s="1"/>
  <c r="AC61" i="3" s="1"/>
  <c r="AC63" i="3" s="1"/>
  <c r="AC65" i="3" s="1"/>
  <c r="AC67" i="3" s="1"/>
  <c r="AC69" i="3" s="1"/>
  <c r="AC71" i="3" s="1"/>
  <c r="AA6" i="3"/>
  <c r="AA9" i="3" s="1"/>
  <c r="AA12" i="3" s="1"/>
  <c r="AA15" i="3" s="1"/>
  <c r="AA18" i="3" s="1"/>
  <c r="AA21" i="3" s="1"/>
  <c r="AA23" i="3" s="1"/>
  <c r="AA25" i="3" s="1"/>
  <c r="AA27" i="3" s="1"/>
  <c r="AA29" i="3" s="1"/>
  <c r="AA31" i="3" s="1"/>
  <c r="AA33" i="3" s="1"/>
  <c r="AA35" i="3" s="1"/>
  <c r="AA37" i="3" s="1"/>
  <c r="AA39" i="3" s="1"/>
  <c r="AA41" i="3" s="1"/>
  <c r="J6" i="3"/>
  <c r="J9" i="3" s="1"/>
  <c r="F6" i="3"/>
  <c r="F8" i="3" s="1"/>
  <c r="F10" i="3" s="1"/>
  <c r="F12" i="3" s="1"/>
  <c r="F14" i="3" s="1"/>
  <c r="F16" i="3" s="1"/>
  <c r="F18" i="3" s="1"/>
  <c r="F20" i="3" s="1"/>
  <c r="F22" i="3" s="1"/>
  <c r="F24" i="3" s="1"/>
  <c r="F26" i="3" s="1"/>
  <c r="F28" i="3" s="1"/>
  <c r="F30" i="3" s="1"/>
  <c r="F32" i="3" s="1"/>
  <c r="F34" i="3" s="1"/>
  <c r="F36" i="3" s="1"/>
  <c r="F38" i="3" s="1"/>
  <c r="F40" i="3" s="1"/>
  <c r="F42" i="3" s="1"/>
  <c r="F44" i="3" s="1"/>
  <c r="F46" i="3" s="1"/>
  <c r="F48" i="3" s="1"/>
  <c r="F50" i="3" s="1"/>
  <c r="F52" i="3" s="1"/>
  <c r="F54" i="3" s="1"/>
  <c r="F56" i="3" s="1"/>
  <c r="F58" i="3" s="1"/>
  <c r="F60" i="3" s="1"/>
  <c r="F62" i="3" s="1"/>
  <c r="F64" i="3" s="1"/>
  <c r="F66" i="3" s="1"/>
  <c r="F68" i="3" s="1"/>
  <c r="F70" i="3" s="1"/>
  <c r="F72" i="3" s="1"/>
  <c r="F74" i="3" s="1"/>
  <c r="F76" i="3" s="1"/>
  <c r="F78" i="3" s="1"/>
  <c r="F80" i="3" s="1"/>
  <c r="F82" i="3" s="1"/>
  <c r="F84" i="3" s="1"/>
  <c r="F86" i="3" s="1"/>
  <c r="F88" i="3" s="1"/>
  <c r="F90" i="3" s="1"/>
  <c r="F92" i="3" s="1"/>
  <c r="F94" i="3" s="1"/>
  <c r="F96" i="3" s="1"/>
  <c r="F98" i="3" s="1"/>
  <c r="F100" i="3" s="1"/>
  <c r="F102" i="3" s="1"/>
  <c r="F104" i="3" s="1"/>
  <c r="F106" i="3" s="1"/>
  <c r="F108" i="3" s="1"/>
  <c r="F110" i="3" s="1"/>
  <c r="F112" i="3" s="1"/>
  <c r="F114" i="3" s="1"/>
  <c r="F116" i="3" s="1"/>
  <c r="F118" i="3" s="1"/>
  <c r="F120" i="3" s="1"/>
  <c r="F122" i="3" s="1"/>
  <c r="F124" i="3" s="1"/>
  <c r="F126" i="3" s="1"/>
  <c r="F128" i="3" s="1"/>
  <c r="F130" i="3" s="1"/>
  <c r="F132" i="3" s="1"/>
  <c r="B4" i="3"/>
  <c r="B5" i="3" s="1"/>
  <c r="B6" i="3" s="1"/>
  <c r="B7" i="3" s="1"/>
  <c r="B8" i="3" s="1"/>
  <c r="B9" i="3" s="1"/>
  <c r="B10" i="3" s="1"/>
  <c r="B11" i="3" s="1"/>
  <c r="B12" i="3" s="1"/>
  <c r="B13" i="3" s="1"/>
  <c r="N936" i="5"/>
  <c r="N935" i="5"/>
  <c r="N937" i="5" s="1"/>
  <c r="N904" i="5"/>
  <c r="N905" i="5" s="1"/>
  <c r="N896" i="5"/>
  <c r="N898" i="5" s="1"/>
  <c r="N895" i="5"/>
  <c r="N897" i="5" s="1"/>
  <c r="N878" i="5"/>
  <c r="N881" i="5" s="1"/>
  <c r="N877" i="5"/>
  <c r="N880" i="5" s="1"/>
  <c r="N876" i="5"/>
  <c r="N879" i="5" s="1"/>
  <c r="N882" i="5" s="1"/>
  <c r="N885" i="5" s="1"/>
  <c r="P336" i="5"/>
  <c r="J294" i="5"/>
  <c r="J329" i="5" s="1"/>
  <c r="J364" i="5" s="1"/>
  <c r="J399" i="5" s="1"/>
  <c r="J434" i="5" s="1"/>
  <c r="J469" i="5" s="1"/>
  <c r="J504" i="5" s="1"/>
  <c r="J539" i="5" s="1"/>
  <c r="J574" i="5" s="1"/>
  <c r="J609" i="5" s="1"/>
  <c r="J644" i="5" s="1"/>
  <c r="J679" i="5" s="1"/>
  <c r="J714" i="5" s="1"/>
  <c r="J749" i="5" s="1"/>
  <c r="J784" i="5" s="1"/>
  <c r="J819" i="5" s="1"/>
  <c r="J854" i="5" s="1"/>
  <c r="J889" i="5" s="1"/>
  <c r="J924" i="5" s="1"/>
  <c r="J959" i="5" s="1"/>
  <c r="J994" i="5" s="1"/>
  <c r="J1029" i="5" s="1"/>
  <c r="J1064" i="5" s="1"/>
  <c r="J1099" i="5" s="1"/>
  <c r="J1134" i="5" s="1"/>
  <c r="J1169" i="5" s="1"/>
  <c r="J1204" i="5" s="1"/>
  <c r="J1239" i="5" s="1"/>
  <c r="J1274" i="5" s="1"/>
  <c r="J1309" i="5" s="1"/>
  <c r="J1344" i="5" s="1"/>
  <c r="J1379" i="5" s="1"/>
  <c r="J1414" i="5" s="1"/>
  <c r="J1449" i="5" s="1"/>
  <c r="J1484" i="5" s="1"/>
  <c r="J293" i="5"/>
  <c r="J328" i="5" s="1"/>
  <c r="J363" i="5" s="1"/>
  <c r="J398" i="5" s="1"/>
  <c r="J433" i="5" s="1"/>
  <c r="J468" i="5" s="1"/>
  <c r="J503" i="5" s="1"/>
  <c r="J538" i="5" s="1"/>
  <c r="J573" i="5" s="1"/>
  <c r="J608" i="5" s="1"/>
  <c r="J643" i="5" s="1"/>
  <c r="J678" i="5" s="1"/>
  <c r="J713" i="5" s="1"/>
  <c r="J748" i="5" s="1"/>
  <c r="J783" i="5" s="1"/>
  <c r="J818" i="5" s="1"/>
  <c r="J853" i="5" s="1"/>
  <c r="J888" i="5" s="1"/>
  <c r="J923" i="5" s="1"/>
  <c r="J958" i="5" s="1"/>
  <c r="J993" i="5" s="1"/>
  <c r="J1028" i="5" s="1"/>
  <c r="J1063" i="5" s="1"/>
  <c r="J1098" i="5" s="1"/>
  <c r="J1133" i="5" s="1"/>
  <c r="J1168" i="5" s="1"/>
  <c r="J1203" i="5" s="1"/>
  <c r="J1238" i="5" s="1"/>
  <c r="J1273" i="5" s="1"/>
  <c r="J1308" i="5" s="1"/>
  <c r="J1343" i="5" s="1"/>
  <c r="J1378" i="5" s="1"/>
  <c r="J1413" i="5" s="1"/>
  <c r="J1448" i="5" s="1"/>
  <c r="J1483" i="5" s="1"/>
  <c r="J292" i="5"/>
  <c r="J327" i="5" s="1"/>
  <c r="J362" i="5" s="1"/>
  <c r="J397" i="5" s="1"/>
  <c r="J432" i="5" s="1"/>
  <c r="J467" i="5" s="1"/>
  <c r="J502" i="5" s="1"/>
  <c r="J537" i="5" s="1"/>
  <c r="J572" i="5" s="1"/>
  <c r="J607" i="5" s="1"/>
  <c r="J642" i="5" s="1"/>
  <c r="J677" i="5" s="1"/>
  <c r="J712" i="5" s="1"/>
  <c r="J747" i="5" s="1"/>
  <c r="J782" i="5" s="1"/>
  <c r="J817" i="5" s="1"/>
  <c r="J852" i="5" s="1"/>
  <c r="J887" i="5" s="1"/>
  <c r="J922" i="5" s="1"/>
  <c r="J957" i="5" s="1"/>
  <c r="J992" i="5" s="1"/>
  <c r="J1027" i="5" s="1"/>
  <c r="J1062" i="5" s="1"/>
  <c r="J1097" i="5" s="1"/>
  <c r="J1132" i="5" s="1"/>
  <c r="J1167" i="5" s="1"/>
  <c r="J1202" i="5" s="1"/>
  <c r="J1237" i="5" s="1"/>
  <c r="J1272" i="5" s="1"/>
  <c r="J1307" i="5" s="1"/>
  <c r="J1342" i="5" s="1"/>
  <c r="J1377" i="5" s="1"/>
  <c r="J1412" i="5" s="1"/>
  <c r="J1447" i="5" s="1"/>
  <c r="J1482" i="5" s="1"/>
  <c r="J291" i="5"/>
  <c r="J326" i="5" s="1"/>
  <c r="J361" i="5" s="1"/>
  <c r="J396" i="5" s="1"/>
  <c r="J431" i="5" s="1"/>
  <c r="J466" i="5" s="1"/>
  <c r="J501" i="5" s="1"/>
  <c r="J536" i="5" s="1"/>
  <c r="J571" i="5" s="1"/>
  <c r="J606" i="5" s="1"/>
  <c r="J641" i="5" s="1"/>
  <c r="J676" i="5" s="1"/>
  <c r="J711" i="5" s="1"/>
  <c r="J746" i="5" s="1"/>
  <c r="J781" i="5" s="1"/>
  <c r="J816" i="5" s="1"/>
  <c r="J851" i="5" s="1"/>
  <c r="J886" i="5" s="1"/>
  <c r="J921" i="5" s="1"/>
  <c r="J956" i="5" s="1"/>
  <c r="J991" i="5" s="1"/>
  <c r="J1026" i="5" s="1"/>
  <c r="J1061" i="5" s="1"/>
  <c r="J1096" i="5" s="1"/>
  <c r="J1131" i="5" s="1"/>
  <c r="J1166" i="5" s="1"/>
  <c r="J1201" i="5" s="1"/>
  <c r="J1236" i="5" s="1"/>
  <c r="J1271" i="5" s="1"/>
  <c r="J1306" i="5" s="1"/>
  <c r="J1341" i="5" s="1"/>
  <c r="J1376" i="5" s="1"/>
  <c r="J1411" i="5" s="1"/>
  <c r="J1446" i="5" s="1"/>
  <c r="J1481" i="5" s="1"/>
  <c r="J290" i="5"/>
  <c r="J325" i="5" s="1"/>
  <c r="J360" i="5" s="1"/>
  <c r="J395" i="5" s="1"/>
  <c r="J430" i="5" s="1"/>
  <c r="J465" i="5" s="1"/>
  <c r="J500" i="5" s="1"/>
  <c r="J535" i="5" s="1"/>
  <c r="J570" i="5" s="1"/>
  <c r="J605" i="5" s="1"/>
  <c r="J640" i="5" s="1"/>
  <c r="J675" i="5" s="1"/>
  <c r="J710" i="5" s="1"/>
  <c r="J745" i="5" s="1"/>
  <c r="J780" i="5" s="1"/>
  <c r="J815" i="5" s="1"/>
  <c r="J850" i="5" s="1"/>
  <c r="J885" i="5" s="1"/>
  <c r="J920" i="5" s="1"/>
  <c r="J955" i="5" s="1"/>
  <c r="J990" i="5" s="1"/>
  <c r="J1025" i="5" s="1"/>
  <c r="J1060" i="5" s="1"/>
  <c r="J1095" i="5" s="1"/>
  <c r="J1130" i="5" s="1"/>
  <c r="J1165" i="5" s="1"/>
  <c r="J1200" i="5" s="1"/>
  <c r="J1235" i="5" s="1"/>
  <c r="J1270" i="5" s="1"/>
  <c r="J1305" i="5" s="1"/>
  <c r="J1340" i="5" s="1"/>
  <c r="J1375" i="5" s="1"/>
  <c r="J1410" i="5" s="1"/>
  <c r="J1445" i="5" s="1"/>
  <c r="J1480" i="5" s="1"/>
  <c r="J289" i="5"/>
  <c r="J324" i="5" s="1"/>
  <c r="J359" i="5" s="1"/>
  <c r="J394" i="5" s="1"/>
  <c r="J429" i="5" s="1"/>
  <c r="J464" i="5" s="1"/>
  <c r="J499" i="5" s="1"/>
  <c r="J534" i="5" s="1"/>
  <c r="J569" i="5" s="1"/>
  <c r="J604" i="5" s="1"/>
  <c r="J639" i="5" s="1"/>
  <c r="J674" i="5" s="1"/>
  <c r="J709" i="5" s="1"/>
  <c r="J744" i="5" s="1"/>
  <c r="J779" i="5" s="1"/>
  <c r="J814" i="5" s="1"/>
  <c r="J849" i="5" s="1"/>
  <c r="J884" i="5" s="1"/>
  <c r="J919" i="5" s="1"/>
  <c r="J954" i="5" s="1"/>
  <c r="J989" i="5" s="1"/>
  <c r="J1024" i="5" s="1"/>
  <c r="J1059" i="5" s="1"/>
  <c r="J1094" i="5" s="1"/>
  <c r="J1129" i="5" s="1"/>
  <c r="J1164" i="5" s="1"/>
  <c r="J1199" i="5" s="1"/>
  <c r="J1234" i="5" s="1"/>
  <c r="J1269" i="5" s="1"/>
  <c r="J1304" i="5" s="1"/>
  <c r="J1339" i="5" s="1"/>
  <c r="J1374" i="5" s="1"/>
  <c r="J1409" i="5" s="1"/>
  <c r="J1444" i="5" s="1"/>
  <c r="J1479" i="5" s="1"/>
  <c r="J288" i="5"/>
  <c r="J323" i="5" s="1"/>
  <c r="J358" i="5" s="1"/>
  <c r="J393" i="5" s="1"/>
  <c r="J428" i="5" s="1"/>
  <c r="J463" i="5" s="1"/>
  <c r="J498" i="5" s="1"/>
  <c r="J533" i="5" s="1"/>
  <c r="J568" i="5" s="1"/>
  <c r="J603" i="5" s="1"/>
  <c r="J638" i="5" s="1"/>
  <c r="J673" i="5" s="1"/>
  <c r="J708" i="5" s="1"/>
  <c r="J743" i="5" s="1"/>
  <c r="J778" i="5" s="1"/>
  <c r="J813" i="5" s="1"/>
  <c r="J848" i="5" s="1"/>
  <c r="J883" i="5" s="1"/>
  <c r="J918" i="5" s="1"/>
  <c r="J953" i="5" s="1"/>
  <c r="J988" i="5" s="1"/>
  <c r="J1023" i="5" s="1"/>
  <c r="J1058" i="5" s="1"/>
  <c r="J1093" i="5" s="1"/>
  <c r="J1128" i="5" s="1"/>
  <c r="J1163" i="5" s="1"/>
  <c r="J1198" i="5" s="1"/>
  <c r="J1233" i="5" s="1"/>
  <c r="J1268" i="5" s="1"/>
  <c r="J1303" i="5" s="1"/>
  <c r="J1338" i="5" s="1"/>
  <c r="J1373" i="5" s="1"/>
  <c r="J1408" i="5" s="1"/>
  <c r="J1443" i="5" s="1"/>
  <c r="J1478" i="5" s="1"/>
  <c r="J287" i="5"/>
  <c r="J322" i="5" s="1"/>
  <c r="J357" i="5" s="1"/>
  <c r="J392" i="5" s="1"/>
  <c r="J427" i="5" s="1"/>
  <c r="J462" i="5" s="1"/>
  <c r="J497" i="5" s="1"/>
  <c r="J532" i="5" s="1"/>
  <c r="J567" i="5" s="1"/>
  <c r="J602" i="5" s="1"/>
  <c r="J637" i="5" s="1"/>
  <c r="J672" i="5" s="1"/>
  <c r="J707" i="5" s="1"/>
  <c r="J742" i="5" s="1"/>
  <c r="J777" i="5" s="1"/>
  <c r="J812" i="5" s="1"/>
  <c r="J847" i="5" s="1"/>
  <c r="J882" i="5" s="1"/>
  <c r="J917" i="5" s="1"/>
  <c r="J952" i="5" s="1"/>
  <c r="J987" i="5" s="1"/>
  <c r="J1022" i="5" s="1"/>
  <c r="J1057" i="5" s="1"/>
  <c r="J1092" i="5" s="1"/>
  <c r="J1127" i="5" s="1"/>
  <c r="J1162" i="5" s="1"/>
  <c r="J1197" i="5" s="1"/>
  <c r="J1232" i="5" s="1"/>
  <c r="J1267" i="5" s="1"/>
  <c r="J1302" i="5" s="1"/>
  <c r="J1337" i="5" s="1"/>
  <c r="J1372" i="5" s="1"/>
  <c r="J1407" i="5" s="1"/>
  <c r="J1442" i="5" s="1"/>
  <c r="J1477" i="5" s="1"/>
  <c r="J286" i="5"/>
  <c r="J321" i="5" s="1"/>
  <c r="J356" i="5" s="1"/>
  <c r="J391" i="5" s="1"/>
  <c r="J426" i="5" s="1"/>
  <c r="J461" i="5" s="1"/>
  <c r="J496" i="5" s="1"/>
  <c r="J531" i="5" s="1"/>
  <c r="J566" i="5" s="1"/>
  <c r="J601" i="5" s="1"/>
  <c r="J636" i="5" s="1"/>
  <c r="J671" i="5" s="1"/>
  <c r="J706" i="5" s="1"/>
  <c r="J741" i="5" s="1"/>
  <c r="J776" i="5" s="1"/>
  <c r="J811" i="5" s="1"/>
  <c r="J846" i="5" s="1"/>
  <c r="J881" i="5" s="1"/>
  <c r="J916" i="5" s="1"/>
  <c r="J951" i="5" s="1"/>
  <c r="J986" i="5" s="1"/>
  <c r="J1021" i="5" s="1"/>
  <c r="J1056" i="5" s="1"/>
  <c r="J1091" i="5" s="1"/>
  <c r="J1126" i="5" s="1"/>
  <c r="J1161" i="5" s="1"/>
  <c r="J1196" i="5" s="1"/>
  <c r="J1231" i="5" s="1"/>
  <c r="J1266" i="5" s="1"/>
  <c r="J1301" i="5" s="1"/>
  <c r="J1336" i="5" s="1"/>
  <c r="J1371" i="5" s="1"/>
  <c r="J1406" i="5" s="1"/>
  <c r="J1441" i="5" s="1"/>
  <c r="J1476" i="5" s="1"/>
  <c r="J285" i="5"/>
  <c r="J320" i="5" s="1"/>
  <c r="J355" i="5" s="1"/>
  <c r="J390" i="5" s="1"/>
  <c r="J425" i="5" s="1"/>
  <c r="J460" i="5" s="1"/>
  <c r="J495" i="5" s="1"/>
  <c r="J530" i="5" s="1"/>
  <c r="J565" i="5" s="1"/>
  <c r="J600" i="5" s="1"/>
  <c r="J635" i="5" s="1"/>
  <c r="J670" i="5" s="1"/>
  <c r="J705" i="5" s="1"/>
  <c r="J740" i="5" s="1"/>
  <c r="J775" i="5" s="1"/>
  <c r="J810" i="5" s="1"/>
  <c r="J845" i="5" s="1"/>
  <c r="J880" i="5" s="1"/>
  <c r="J915" i="5" s="1"/>
  <c r="J950" i="5" s="1"/>
  <c r="J985" i="5" s="1"/>
  <c r="J1020" i="5" s="1"/>
  <c r="J1055" i="5" s="1"/>
  <c r="J1090" i="5" s="1"/>
  <c r="J1125" i="5" s="1"/>
  <c r="J1160" i="5" s="1"/>
  <c r="J1195" i="5" s="1"/>
  <c r="J1230" i="5" s="1"/>
  <c r="J1265" i="5" s="1"/>
  <c r="J1300" i="5" s="1"/>
  <c r="J1335" i="5" s="1"/>
  <c r="J1370" i="5" s="1"/>
  <c r="J1405" i="5" s="1"/>
  <c r="J1440" i="5" s="1"/>
  <c r="J1475" i="5" s="1"/>
  <c r="J284" i="5"/>
  <c r="J319" i="5" s="1"/>
  <c r="J354" i="5" s="1"/>
  <c r="J389" i="5" s="1"/>
  <c r="J424" i="5" s="1"/>
  <c r="J459" i="5" s="1"/>
  <c r="J494" i="5" s="1"/>
  <c r="J529" i="5" s="1"/>
  <c r="J564" i="5" s="1"/>
  <c r="J599" i="5" s="1"/>
  <c r="J634" i="5" s="1"/>
  <c r="J669" i="5" s="1"/>
  <c r="J704" i="5" s="1"/>
  <c r="J739" i="5" s="1"/>
  <c r="J774" i="5" s="1"/>
  <c r="J809" i="5" s="1"/>
  <c r="J844" i="5" s="1"/>
  <c r="J879" i="5" s="1"/>
  <c r="J914" i="5" s="1"/>
  <c r="J949" i="5" s="1"/>
  <c r="J984" i="5" s="1"/>
  <c r="J1019" i="5" s="1"/>
  <c r="J1054" i="5" s="1"/>
  <c r="J1089" i="5" s="1"/>
  <c r="J1124" i="5" s="1"/>
  <c r="J1159" i="5" s="1"/>
  <c r="J1194" i="5" s="1"/>
  <c r="J1229" i="5" s="1"/>
  <c r="J1264" i="5" s="1"/>
  <c r="J1299" i="5" s="1"/>
  <c r="J1334" i="5" s="1"/>
  <c r="J1369" i="5" s="1"/>
  <c r="J1404" i="5" s="1"/>
  <c r="J1439" i="5" s="1"/>
  <c r="J1474" i="5" s="1"/>
  <c r="J283" i="5"/>
  <c r="J318" i="5" s="1"/>
  <c r="J353" i="5" s="1"/>
  <c r="J388" i="5" s="1"/>
  <c r="J423" i="5" s="1"/>
  <c r="J458" i="5" s="1"/>
  <c r="J493" i="5" s="1"/>
  <c r="J528" i="5" s="1"/>
  <c r="J563" i="5" s="1"/>
  <c r="J598" i="5" s="1"/>
  <c r="J633" i="5" s="1"/>
  <c r="J668" i="5" s="1"/>
  <c r="J703" i="5" s="1"/>
  <c r="J738" i="5" s="1"/>
  <c r="J773" i="5" s="1"/>
  <c r="J808" i="5" s="1"/>
  <c r="J843" i="5" s="1"/>
  <c r="J878" i="5" s="1"/>
  <c r="J913" i="5" s="1"/>
  <c r="J948" i="5" s="1"/>
  <c r="J983" i="5" s="1"/>
  <c r="J1018" i="5" s="1"/>
  <c r="J1053" i="5" s="1"/>
  <c r="J1088" i="5" s="1"/>
  <c r="J1123" i="5" s="1"/>
  <c r="J1158" i="5" s="1"/>
  <c r="J1193" i="5" s="1"/>
  <c r="J1228" i="5" s="1"/>
  <c r="J1263" i="5" s="1"/>
  <c r="J1298" i="5" s="1"/>
  <c r="J1333" i="5" s="1"/>
  <c r="J1368" i="5" s="1"/>
  <c r="J1403" i="5" s="1"/>
  <c r="J1438" i="5" s="1"/>
  <c r="J1473" i="5" s="1"/>
  <c r="J282" i="5"/>
  <c r="J317" i="5" s="1"/>
  <c r="J352" i="5" s="1"/>
  <c r="J387" i="5" s="1"/>
  <c r="J422" i="5" s="1"/>
  <c r="J457" i="5" s="1"/>
  <c r="J492" i="5" s="1"/>
  <c r="J527" i="5" s="1"/>
  <c r="J562" i="5" s="1"/>
  <c r="J597" i="5" s="1"/>
  <c r="J632" i="5" s="1"/>
  <c r="J667" i="5" s="1"/>
  <c r="J702" i="5" s="1"/>
  <c r="J737" i="5" s="1"/>
  <c r="J772" i="5" s="1"/>
  <c r="J807" i="5" s="1"/>
  <c r="J842" i="5" s="1"/>
  <c r="J877" i="5" s="1"/>
  <c r="J912" i="5" s="1"/>
  <c r="J947" i="5" s="1"/>
  <c r="J982" i="5" s="1"/>
  <c r="J1017" i="5" s="1"/>
  <c r="J1052" i="5" s="1"/>
  <c r="J1087" i="5" s="1"/>
  <c r="J1122" i="5" s="1"/>
  <c r="J1157" i="5" s="1"/>
  <c r="J1192" i="5" s="1"/>
  <c r="J1227" i="5" s="1"/>
  <c r="J1262" i="5" s="1"/>
  <c r="J1297" i="5" s="1"/>
  <c r="J1332" i="5" s="1"/>
  <c r="J1367" i="5" s="1"/>
  <c r="J1402" i="5" s="1"/>
  <c r="J1437" i="5" s="1"/>
  <c r="J1472" i="5" s="1"/>
  <c r="J281" i="5"/>
  <c r="J316" i="5" s="1"/>
  <c r="J351" i="5" s="1"/>
  <c r="J386" i="5" s="1"/>
  <c r="J421" i="5" s="1"/>
  <c r="J456" i="5" s="1"/>
  <c r="J491" i="5" s="1"/>
  <c r="J526" i="5" s="1"/>
  <c r="J561" i="5" s="1"/>
  <c r="J596" i="5" s="1"/>
  <c r="J631" i="5" s="1"/>
  <c r="J666" i="5" s="1"/>
  <c r="J701" i="5" s="1"/>
  <c r="J736" i="5" s="1"/>
  <c r="J771" i="5" s="1"/>
  <c r="J806" i="5" s="1"/>
  <c r="J841" i="5" s="1"/>
  <c r="J876" i="5" s="1"/>
  <c r="J911" i="5" s="1"/>
  <c r="J946" i="5" s="1"/>
  <c r="J981" i="5" s="1"/>
  <c r="J1016" i="5" s="1"/>
  <c r="J1051" i="5" s="1"/>
  <c r="J1086" i="5" s="1"/>
  <c r="J1121" i="5" s="1"/>
  <c r="J1156" i="5" s="1"/>
  <c r="J1191" i="5" s="1"/>
  <c r="J1226" i="5" s="1"/>
  <c r="J1261" i="5" s="1"/>
  <c r="J1296" i="5" s="1"/>
  <c r="J1331" i="5" s="1"/>
  <c r="J1366" i="5" s="1"/>
  <c r="J1401" i="5" s="1"/>
  <c r="J1436" i="5" s="1"/>
  <c r="J1471" i="5" s="1"/>
  <c r="J280" i="5"/>
  <c r="J315" i="5" s="1"/>
  <c r="J350" i="5" s="1"/>
  <c r="J385" i="5" s="1"/>
  <c r="J420" i="5" s="1"/>
  <c r="J455" i="5" s="1"/>
  <c r="J490" i="5" s="1"/>
  <c r="J525" i="5" s="1"/>
  <c r="J560" i="5" s="1"/>
  <c r="J595" i="5" s="1"/>
  <c r="J630" i="5" s="1"/>
  <c r="J665" i="5" s="1"/>
  <c r="J700" i="5" s="1"/>
  <c r="J735" i="5" s="1"/>
  <c r="J770" i="5" s="1"/>
  <c r="J805" i="5" s="1"/>
  <c r="J840" i="5" s="1"/>
  <c r="J875" i="5" s="1"/>
  <c r="J910" i="5" s="1"/>
  <c r="J945" i="5" s="1"/>
  <c r="J980" i="5" s="1"/>
  <c r="J1015" i="5" s="1"/>
  <c r="J1050" i="5" s="1"/>
  <c r="J1085" i="5" s="1"/>
  <c r="J1120" i="5" s="1"/>
  <c r="J1155" i="5" s="1"/>
  <c r="J1190" i="5" s="1"/>
  <c r="J1225" i="5" s="1"/>
  <c r="J1260" i="5" s="1"/>
  <c r="J1295" i="5" s="1"/>
  <c r="J1330" i="5" s="1"/>
  <c r="J1365" i="5" s="1"/>
  <c r="J1400" i="5" s="1"/>
  <c r="J1435" i="5" s="1"/>
  <c r="J1470" i="5" s="1"/>
  <c r="J279" i="5"/>
  <c r="J314" i="5" s="1"/>
  <c r="J349" i="5" s="1"/>
  <c r="J384" i="5" s="1"/>
  <c r="J419" i="5" s="1"/>
  <c r="J454" i="5" s="1"/>
  <c r="J489" i="5" s="1"/>
  <c r="J524" i="5" s="1"/>
  <c r="J559" i="5" s="1"/>
  <c r="J594" i="5" s="1"/>
  <c r="J629" i="5" s="1"/>
  <c r="J664" i="5" s="1"/>
  <c r="J699" i="5" s="1"/>
  <c r="J734" i="5" s="1"/>
  <c r="J769" i="5" s="1"/>
  <c r="J804" i="5" s="1"/>
  <c r="J839" i="5" s="1"/>
  <c r="J874" i="5" s="1"/>
  <c r="J909" i="5" s="1"/>
  <c r="J944" i="5" s="1"/>
  <c r="J979" i="5" s="1"/>
  <c r="J1014" i="5" s="1"/>
  <c r="J1049" i="5" s="1"/>
  <c r="J1084" i="5" s="1"/>
  <c r="J1119" i="5" s="1"/>
  <c r="J1154" i="5" s="1"/>
  <c r="J1189" i="5" s="1"/>
  <c r="J1224" i="5" s="1"/>
  <c r="J1259" i="5" s="1"/>
  <c r="J1294" i="5" s="1"/>
  <c r="J1329" i="5" s="1"/>
  <c r="J1364" i="5" s="1"/>
  <c r="J1399" i="5" s="1"/>
  <c r="J1434" i="5" s="1"/>
  <c r="J1469" i="5" s="1"/>
  <c r="J278" i="5"/>
  <c r="J313" i="5" s="1"/>
  <c r="J348" i="5" s="1"/>
  <c r="J383" i="5" s="1"/>
  <c r="J418" i="5" s="1"/>
  <c r="J453" i="5" s="1"/>
  <c r="J488" i="5" s="1"/>
  <c r="J523" i="5" s="1"/>
  <c r="J558" i="5" s="1"/>
  <c r="J593" i="5" s="1"/>
  <c r="J628" i="5" s="1"/>
  <c r="J663" i="5" s="1"/>
  <c r="J698" i="5" s="1"/>
  <c r="J733" i="5" s="1"/>
  <c r="J768" i="5" s="1"/>
  <c r="J803" i="5" s="1"/>
  <c r="J838" i="5" s="1"/>
  <c r="J873" i="5" s="1"/>
  <c r="J908" i="5" s="1"/>
  <c r="J943" i="5" s="1"/>
  <c r="J978" i="5" s="1"/>
  <c r="J1013" i="5" s="1"/>
  <c r="J1048" i="5" s="1"/>
  <c r="J1083" i="5" s="1"/>
  <c r="J1118" i="5" s="1"/>
  <c r="J1153" i="5" s="1"/>
  <c r="J1188" i="5" s="1"/>
  <c r="J1223" i="5" s="1"/>
  <c r="J1258" i="5" s="1"/>
  <c r="J1293" i="5" s="1"/>
  <c r="J1328" i="5" s="1"/>
  <c r="J1363" i="5" s="1"/>
  <c r="J1398" i="5" s="1"/>
  <c r="J1433" i="5" s="1"/>
  <c r="J1468" i="5" s="1"/>
  <c r="J277" i="5"/>
  <c r="J312" i="5" s="1"/>
  <c r="J347" i="5" s="1"/>
  <c r="J382" i="5" s="1"/>
  <c r="J417" i="5" s="1"/>
  <c r="J452" i="5" s="1"/>
  <c r="J487" i="5" s="1"/>
  <c r="J522" i="5" s="1"/>
  <c r="J557" i="5" s="1"/>
  <c r="J592" i="5" s="1"/>
  <c r="J627" i="5" s="1"/>
  <c r="J662" i="5" s="1"/>
  <c r="J697" i="5" s="1"/>
  <c r="J732" i="5" s="1"/>
  <c r="J767" i="5" s="1"/>
  <c r="J802" i="5" s="1"/>
  <c r="J837" i="5" s="1"/>
  <c r="J872" i="5" s="1"/>
  <c r="J907" i="5" s="1"/>
  <c r="J942" i="5" s="1"/>
  <c r="J977" i="5" s="1"/>
  <c r="J1012" i="5" s="1"/>
  <c r="J1047" i="5" s="1"/>
  <c r="J1082" i="5" s="1"/>
  <c r="J1117" i="5" s="1"/>
  <c r="J1152" i="5" s="1"/>
  <c r="J1187" i="5" s="1"/>
  <c r="J1222" i="5" s="1"/>
  <c r="J1257" i="5" s="1"/>
  <c r="J1292" i="5" s="1"/>
  <c r="J1327" i="5" s="1"/>
  <c r="J1362" i="5" s="1"/>
  <c r="J1397" i="5" s="1"/>
  <c r="J1432" i="5" s="1"/>
  <c r="J1467" i="5" s="1"/>
  <c r="J276" i="5"/>
  <c r="J311" i="5" s="1"/>
  <c r="J346" i="5" s="1"/>
  <c r="J381" i="5" s="1"/>
  <c r="J416" i="5" s="1"/>
  <c r="J451" i="5" s="1"/>
  <c r="J486" i="5" s="1"/>
  <c r="J521" i="5" s="1"/>
  <c r="J556" i="5" s="1"/>
  <c r="J591" i="5" s="1"/>
  <c r="J626" i="5" s="1"/>
  <c r="J661" i="5" s="1"/>
  <c r="J696" i="5" s="1"/>
  <c r="J731" i="5" s="1"/>
  <c r="J766" i="5" s="1"/>
  <c r="J801" i="5" s="1"/>
  <c r="J836" i="5" s="1"/>
  <c r="J871" i="5" s="1"/>
  <c r="J906" i="5" s="1"/>
  <c r="J941" i="5" s="1"/>
  <c r="J976" i="5" s="1"/>
  <c r="J1011" i="5" s="1"/>
  <c r="J1046" i="5" s="1"/>
  <c r="J1081" i="5" s="1"/>
  <c r="J1116" i="5" s="1"/>
  <c r="J1151" i="5" s="1"/>
  <c r="J1186" i="5" s="1"/>
  <c r="J1221" i="5" s="1"/>
  <c r="J1256" i="5" s="1"/>
  <c r="J1291" i="5" s="1"/>
  <c r="J1326" i="5" s="1"/>
  <c r="J1361" i="5" s="1"/>
  <c r="J1396" i="5" s="1"/>
  <c r="J1431" i="5" s="1"/>
  <c r="J1466" i="5" s="1"/>
  <c r="J1501" i="5" s="1"/>
  <c r="J275" i="5"/>
  <c r="J310" i="5" s="1"/>
  <c r="J345" i="5" s="1"/>
  <c r="J380" i="5" s="1"/>
  <c r="J415" i="5" s="1"/>
  <c r="J450" i="5" s="1"/>
  <c r="J485" i="5" s="1"/>
  <c r="J520" i="5" s="1"/>
  <c r="J555" i="5" s="1"/>
  <c r="J590" i="5" s="1"/>
  <c r="J625" i="5" s="1"/>
  <c r="J660" i="5" s="1"/>
  <c r="J695" i="5" s="1"/>
  <c r="J730" i="5" s="1"/>
  <c r="J765" i="5" s="1"/>
  <c r="J800" i="5" s="1"/>
  <c r="J835" i="5" s="1"/>
  <c r="J870" i="5" s="1"/>
  <c r="J905" i="5" s="1"/>
  <c r="J940" i="5" s="1"/>
  <c r="J975" i="5" s="1"/>
  <c r="J1010" i="5" s="1"/>
  <c r="J1045" i="5" s="1"/>
  <c r="J1080" i="5" s="1"/>
  <c r="J1115" i="5" s="1"/>
  <c r="J1150" i="5" s="1"/>
  <c r="J1185" i="5" s="1"/>
  <c r="J1220" i="5" s="1"/>
  <c r="J1255" i="5" s="1"/>
  <c r="J1290" i="5" s="1"/>
  <c r="J1325" i="5" s="1"/>
  <c r="J1360" i="5" s="1"/>
  <c r="J1395" i="5" s="1"/>
  <c r="J1430" i="5" s="1"/>
  <c r="J1465" i="5" s="1"/>
  <c r="J1500" i="5" s="1"/>
  <c r="J274" i="5"/>
  <c r="J309" i="5" s="1"/>
  <c r="J344" i="5" s="1"/>
  <c r="J379" i="5" s="1"/>
  <c r="J414" i="5" s="1"/>
  <c r="J449" i="5" s="1"/>
  <c r="J484" i="5" s="1"/>
  <c r="J519" i="5" s="1"/>
  <c r="J554" i="5" s="1"/>
  <c r="J589" i="5" s="1"/>
  <c r="J624" i="5" s="1"/>
  <c r="J659" i="5" s="1"/>
  <c r="J694" i="5" s="1"/>
  <c r="J729" i="5" s="1"/>
  <c r="J764" i="5" s="1"/>
  <c r="J799" i="5" s="1"/>
  <c r="J834" i="5" s="1"/>
  <c r="J869" i="5" s="1"/>
  <c r="J904" i="5" s="1"/>
  <c r="J939" i="5" s="1"/>
  <c r="J974" i="5" s="1"/>
  <c r="J1009" i="5" s="1"/>
  <c r="J1044" i="5" s="1"/>
  <c r="J1079" i="5" s="1"/>
  <c r="J1114" i="5" s="1"/>
  <c r="J1149" i="5" s="1"/>
  <c r="J1184" i="5" s="1"/>
  <c r="J1219" i="5" s="1"/>
  <c r="J1254" i="5" s="1"/>
  <c r="J1289" i="5" s="1"/>
  <c r="J1324" i="5" s="1"/>
  <c r="J1359" i="5" s="1"/>
  <c r="J1394" i="5" s="1"/>
  <c r="J1429" i="5" s="1"/>
  <c r="J1464" i="5" s="1"/>
  <c r="J1499" i="5" s="1"/>
  <c r="P186" i="5"/>
  <c r="P185" i="5"/>
  <c r="P189" i="5" s="1"/>
  <c r="P193" i="5" s="1"/>
  <c r="P197" i="5" s="1"/>
  <c r="P201" i="5" s="1"/>
  <c r="P184" i="5"/>
  <c r="P183" i="5"/>
  <c r="J167" i="5"/>
  <c r="J186" i="5" s="1"/>
  <c r="J205" i="5" s="1"/>
  <c r="J224" i="5" s="1"/>
  <c r="J166" i="5"/>
  <c r="J185" i="5" s="1"/>
  <c r="J204" i="5" s="1"/>
  <c r="J223" i="5" s="1"/>
  <c r="J165" i="5"/>
  <c r="J184" i="5" s="1"/>
  <c r="J203" i="5" s="1"/>
  <c r="J222" i="5" s="1"/>
  <c r="J164" i="5"/>
  <c r="J183" i="5" s="1"/>
  <c r="J202" i="5" s="1"/>
  <c r="J221" i="5" s="1"/>
  <c r="J163" i="5"/>
  <c r="J182" i="5" s="1"/>
  <c r="J201" i="5" s="1"/>
  <c r="J220" i="5" s="1"/>
  <c r="J162" i="5"/>
  <c r="J181" i="5" s="1"/>
  <c r="J200" i="5" s="1"/>
  <c r="J219" i="5" s="1"/>
  <c r="J238" i="5" s="1"/>
  <c r="J273" i="5" s="1"/>
  <c r="J308" i="5" s="1"/>
  <c r="J343" i="5" s="1"/>
  <c r="J378" i="5" s="1"/>
  <c r="J413" i="5" s="1"/>
  <c r="J448" i="5" s="1"/>
  <c r="J483" i="5" s="1"/>
  <c r="J518" i="5" s="1"/>
  <c r="J553" i="5" s="1"/>
  <c r="J588" i="5" s="1"/>
  <c r="J623" i="5" s="1"/>
  <c r="J658" i="5" s="1"/>
  <c r="J693" i="5" s="1"/>
  <c r="J728" i="5" s="1"/>
  <c r="J763" i="5" s="1"/>
  <c r="J798" i="5" s="1"/>
  <c r="J833" i="5" s="1"/>
  <c r="J868" i="5" s="1"/>
  <c r="J903" i="5" s="1"/>
  <c r="J938" i="5" s="1"/>
  <c r="J973" i="5" s="1"/>
  <c r="J1008" i="5" s="1"/>
  <c r="J1043" i="5" s="1"/>
  <c r="J1078" i="5" s="1"/>
  <c r="J1113" i="5" s="1"/>
  <c r="J1148" i="5" s="1"/>
  <c r="J1183" i="5" s="1"/>
  <c r="J1218" i="5" s="1"/>
  <c r="J1253" i="5" s="1"/>
  <c r="J1288" i="5" s="1"/>
  <c r="J1323" i="5" s="1"/>
  <c r="J1358" i="5" s="1"/>
  <c r="J1393" i="5" s="1"/>
  <c r="J1428" i="5" s="1"/>
  <c r="J1463" i="5" s="1"/>
  <c r="J1498" i="5" s="1"/>
  <c r="J161" i="5"/>
  <c r="J180" i="5" s="1"/>
  <c r="J199" i="5" s="1"/>
  <c r="J218" i="5" s="1"/>
  <c r="J237" i="5" s="1"/>
  <c r="J272" i="5" s="1"/>
  <c r="J307" i="5" s="1"/>
  <c r="J342" i="5" s="1"/>
  <c r="J377" i="5" s="1"/>
  <c r="J412" i="5" s="1"/>
  <c r="J447" i="5" s="1"/>
  <c r="J482" i="5" s="1"/>
  <c r="J517" i="5" s="1"/>
  <c r="J552" i="5" s="1"/>
  <c r="J587" i="5" s="1"/>
  <c r="J622" i="5" s="1"/>
  <c r="J657" i="5" s="1"/>
  <c r="J692" i="5" s="1"/>
  <c r="J727" i="5" s="1"/>
  <c r="J762" i="5" s="1"/>
  <c r="J797" i="5" s="1"/>
  <c r="J832" i="5" s="1"/>
  <c r="J867" i="5" s="1"/>
  <c r="J902" i="5" s="1"/>
  <c r="J937" i="5" s="1"/>
  <c r="J972" i="5" s="1"/>
  <c r="J1007" i="5" s="1"/>
  <c r="J1042" i="5" s="1"/>
  <c r="J1077" i="5" s="1"/>
  <c r="J1112" i="5" s="1"/>
  <c r="J1147" i="5" s="1"/>
  <c r="J1182" i="5" s="1"/>
  <c r="J1217" i="5" s="1"/>
  <c r="J1252" i="5" s="1"/>
  <c r="J1287" i="5" s="1"/>
  <c r="J1322" i="5" s="1"/>
  <c r="J1357" i="5" s="1"/>
  <c r="J1392" i="5" s="1"/>
  <c r="J1427" i="5" s="1"/>
  <c r="J1462" i="5" s="1"/>
  <c r="J1497" i="5" s="1"/>
  <c r="J160" i="5"/>
  <c r="J179" i="5" s="1"/>
  <c r="J198" i="5" s="1"/>
  <c r="J217" i="5" s="1"/>
  <c r="J236" i="5" s="1"/>
  <c r="J271" i="5" s="1"/>
  <c r="J306" i="5" s="1"/>
  <c r="J341" i="5" s="1"/>
  <c r="J376" i="5" s="1"/>
  <c r="J411" i="5" s="1"/>
  <c r="J446" i="5" s="1"/>
  <c r="J481" i="5" s="1"/>
  <c r="J516" i="5" s="1"/>
  <c r="J551" i="5" s="1"/>
  <c r="J586" i="5" s="1"/>
  <c r="J621" i="5" s="1"/>
  <c r="J656" i="5" s="1"/>
  <c r="J691" i="5" s="1"/>
  <c r="J726" i="5" s="1"/>
  <c r="J761" i="5" s="1"/>
  <c r="J796" i="5" s="1"/>
  <c r="J831" i="5" s="1"/>
  <c r="J866" i="5" s="1"/>
  <c r="J901" i="5" s="1"/>
  <c r="J936" i="5" s="1"/>
  <c r="J971" i="5" s="1"/>
  <c r="J1006" i="5" s="1"/>
  <c r="J1041" i="5" s="1"/>
  <c r="J1076" i="5" s="1"/>
  <c r="J1111" i="5" s="1"/>
  <c r="J1146" i="5" s="1"/>
  <c r="J1181" i="5" s="1"/>
  <c r="J1216" i="5" s="1"/>
  <c r="J1251" i="5" s="1"/>
  <c r="J1286" i="5" s="1"/>
  <c r="J1321" i="5" s="1"/>
  <c r="J1356" i="5" s="1"/>
  <c r="J1391" i="5" s="1"/>
  <c r="J1426" i="5" s="1"/>
  <c r="J1461" i="5" s="1"/>
  <c r="J1496" i="5" s="1"/>
  <c r="J159" i="5"/>
  <c r="J178" i="5" s="1"/>
  <c r="J197" i="5" s="1"/>
  <c r="J216" i="5" s="1"/>
  <c r="J235" i="5" s="1"/>
  <c r="J270" i="5" s="1"/>
  <c r="J305" i="5" s="1"/>
  <c r="J340" i="5" s="1"/>
  <c r="J375" i="5" s="1"/>
  <c r="J410" i="5" s="1"/>
  <c r="J445" i="5" s="1"/>
  <c r="J480" i="5" s="1"/>
  <c r="J515" i="5" s="1"/>
  <c r="J550" i="5" s="1"/>
  <c r="J585" i="5" s="1"/>
  <c r="J620" i="5" s="1"/>
  <c r="J655" i="5" s="1"/>
  <c r="J690" i="5" s="1"/>
  <c r="J725" i="5" s="1"/>
  <c r="J760" i="5" s="1"/>
  <c r="J795" i="5" s="1"/>
  <c r="J830" i="5" s="1"/>
  <c r="J865" i="5" s="1"/>
  <c r="J900" i="5" s="1"/>
  <c r="J935" i="5" s="1"/>
  <c r="J970" i="5" s="1"/>
  <c r="J1005" i="5" s="1"/>
  <c r="J1040" i="5" s="1"/>
  <c r="J1075" i="5" s="1"/>
  <c r="J1110" i="5" s="1"/>
  <c r="J1145" i="5" s="1"/>
  <c r="J1180" i="5" s="1"/>
  <c r="J1215" i="5" s="1"/>
  <c r="J1250" i="5" s="1"/>
  <c r="J1285" i="5" s="1"/>
  <c r="J1320" i="5" s="1"/>
  <c r="J1355" i="5" s="1"/>
  <c r="J1390" i="5" s="1"/>
  <c r="J1425" i="5" s="1"/>
  <c r="J1460" i="5" s="1"/>
  <c r="J1495" i="5" s="1"/>
  <c r="J158" i="5"/>
  <c r="J177" i="5" s="1"/>
  <c r="J196" i="5" s="1"/>
  <c r="J215" i="5" s="1"/>
  <c r="J234" i="5" s="1"/>
  <c r="J269" i="5" s="1"/>
  <c r="J304" i="5" s="1"/>
  <c r="J339" i="5" s="1"/>
  <c r="J374" i="5" s="1"/>
  <c r="J409" i="5" s="1"/>
  <c r="J444" i="5" s="1"/>
  <c r="J479" i="5" s="1"/>
  <c r="J514" i="5" s="1"/>
  <c r="J549" i="5" s="1"/>
  <c r="J584" i="5" s="1"/>
  <c r="J619" i="5" s="1"/>
  <c r="J654" i="5" s="1"/>
  <c r="J689" i="5" s="1"/>
  <c r="J724" i="5" s="1"/>
  <c r="J759" i="5" s="1"/>
  <c r="J794" i="5" s="1"/>
  <c r="J829" i="5" s="1"/>
  <c r="J864" i="5" s="1"/>
  <c r="J899" i="5" s="1"/>
  <c r="J934" i="5" s="1"/>
  <c r="J969" i="5" s="1"/>
  <c r="J1004" i="5" s="1"/>
  <c r="J1039" i="5" s="1"/>
  <c r="J1074" i="5" s="1"/>
  <c r="J1109" i="5" s="1"/>
  <c r="J1144" i="5" s="1"/>
  <c r="J1179" i="5" s="1"/>
  <c r="J1214" i="5" s="1"/>
  <c r="J1249" i="5" s="1"/>
  <c r="J1284" i="5" s="1"/>
  <c r="J1319" i="5" s="1"/>
  <c r="J1354" i="5" s="1"/>
  <c r="J1389" i="5" s="1"/>
  <c r="J1424" i="5" s="1"/>
  <c r="J1459" i="5" s="1"/>
  <c r="J1494" i="5" s="1"/>
  <c r="J157" i="5"/>
  <c r="J176" i="5" s="1"/>
  <c r="J195" i="5" s="1"/>
  <c r="J214" i="5" s="1"/>
  <c r="J233" i="5" s="1"/>
  <c r="J268" i="5" s="1"/>
  <c r="J303" i="5" s="1"/>
  <c r="J338" i="5" s="1"/>
  <c r="J373" i="5" s="1"/>
  <c r="J408" i="5" s="1"/>
  <c r="J443" i="5" s="1"/>
  <c r="J478" i="5" s="1"/>
  <c r="J513" i="5" s="1"/>
  <c r="J548" i="5" s="1"/>
  <c r="J583" i="5" s="1"/>
  <c r="J618" i="5" s="1"/>
  <c r="J653" i="5" s="1"/>
  <c r="J688" i="5" s="1"/>
  <c r="J723" i="5" s="1"/>
  <c r="J758" i="5" s="1"/>
  <c r="J793" i="5" s="1"/>
  <c r="J828" i="5" s="1"/>
  <c r="J863" i="5" s="1"/>
  <c r="J898" i="5" s="1"/>
  <c r="J933" i="5" s="1"/>
  <c r="J968" i="5" s="1"/>
  <c r="J1003" i="5" s="1"/>
  <c r="J1038" i="5" s="1"/>
  <c r="J1073" i="5" s="1"/>
  <c r="J1108" i="5" s="1"/>
  <c r="J1143" i="5" s="1"/>
  <c r="J1178" i="5" s="1"/>
  <c r="J1213" i="5" s="1"/>
  <c r="J1248" i="5" s="1"/>
  <c r="J1283" i="5" s="1"/>
  <c r="J1318" i="5" s="1"/>
  <c r="J1353" i="5" s="1"/>
  <c r="J1388" i="5" s="1"/>
  <c r="J1423" i="5" s="1"/>
  <c r="J1458" i="5" s="1"/>
  <c r="J1493" i="5" s="1"/>
  <c r="J156" i="5"/>
  <c r="J175" i="5" s="1"/>
  <c r="J194" i="5" s="1"/>
  <c r="J213" i="5" s="1"/>
  <c r="J232" i="5" s="1"/>
  <c r="J267" i="5" s="1"/>
  <c r="J302" i="5" s="1"/>
  <c r="J337" i="5" s="1"/>
  <c r="J372" i="5" s="1"/>
  <c r="J407" i="5" s="1"/>
  <c r="J442" i="5" s="1"/>
  <c r="J477" i="5" s="1"/>
  <c r="J512" i="5" s="1"/>
  <c r="J547" i="5" s="1"/>
  <c r="J582" i="5" s="1"/>
  <c r="J617" i="5" s="1"/>
  <c r="J652" i="5" s="1"/>
  <c r="J687" i="5" s="1"/>
  <c r="J722" i="5" s="1"/>
  <c r="J757" i="5" s="1"/>
  <c r="J792" i="5" s="1"/>
  <c r="J827" i="5" s="1"/>
  <c r="J862" i="5" s="1"/>
  <c r="J897" i="5" s="1"/>
  <c r="J932" i="5" s="1"/>
  <c r="J967" i="5" s="1"/>
  <c r="J1002" i="5" s="1"/>
  <c r="J1037" i="5" s="1"/>
  <c r="J1072" i="5" s="1"/>
  <c r="J1107" i="5" s="1"/>
  <c r="J1142" i="5" s="1"/>
  <c r="J1177" i="5" s="1"/>
  <c r="J1212" i="5" s="1"/>
  <c r="J1247" i="5" s="1"/>
  <c r="J1282" i="5" s="1"/>
  <c r="J1317" i="5" s="1"/>
  <c r="J1352" i="5" s="1"/>
  <c r="J1387" i="5" s="1"/>
  <c r="J1422" i="5" s="1"/>
  <c r="J1457" i="5" s="1"/>
  <c r="J1492" i="5" s="1"/>
  <c r="J155" i="5"/>
  <c r="J174" i="5" s="1"/>
  <c r="J193" i="5" s="1"/>
  <c r="J212" i="5" s="1"/>
  <c r="J231" i="5" s="1"/>
  <c r="J266" i="5" s="1"/>
  <c r="J301" i="5" s="1"/>
  <c r="J336" i="5" s="1"/>
  <c r="J371" i="5" s="1"/>
  <c r="J406" i="5" s="1"/>
  <c r="J441" i="5" s="1"/>
  <c r="J476" i="5" s="1"/>
  <c r="J511" i="5" s="1"/>
  <c r="J546" i="5" s="1"/>
  <c r="J581" i="5" s="1"/>
  <c r="J616" i="5" s="1"/>
  <c r="J651" i="5" s="1"/>
  <c r="J686" i="5" s="1"/>
  <c r="J721" i="5" s="1"/>
  <c r="J756" i="5" s="1"/>
  <c r="J791" i="5" s="1"/>
  <c r="J826" i="5" s="1"/>
  <c r="J861" i="5" s="1"/>
  <c r="J896" i="5" s="1"/>
  <c r="J931" i="5" s="1"/>
  <c r="J966" i="5" s="1"/>
  <c r="J1001" i="5" s="1"/>
  <c r="J1036" i="5" s="1"/>
  <c r="J1071" i="5" s="1"/>
  <c r="J1106" i="5" s="1"/>
  <c r="J1141" i="5" s="1"/>
  <c r="J1176" i="5" s="1"/>
  <c r="J1211" i="5" s="1"/>
  <c r="J1246" i="5" s="1"/>
  <c r="J1281" i="5" s="1"/>
  <c r="J1316" i="5" s="1"/>
  <c r="J1351" i="5" s="1"/>
  <c r="J1386" i="5" s="1"/>
  <c r="J1421" i="5" s="1"/>
  <c r="J1456" i="5" s="1"/>
  <c r="J1491" i="5" s="1"/>
  <c r="J154" i="5"/>
  <c r="J173" i="5" s="1"/>
  <c r="J192" i="5" s="1"/>
  <c r="J211" i="5" s="1"/>
  <c r="J230" i="5" s="1"/>
  <c r="J265" i="5" s="1"/>
  <c r="J300" i="5" s="1"/>
  <c r="J335" i="5" s="1"/>
  <c r="J370" i="5" s="1"/>
  <c r="J405" i="5" s="1"/>
  <c r="J440" i="5" s="1"/>
  <c r="J475" i="5" s="1"/>
  <c r="J510" i="5" s="1"/>
  <c r="J545" i="5" s="1"/>
  <c r="J580" i="5" s="1"/>
  <c r="J615" i="5" s="1"/>
  <c r="J650" i="5" s="1"/>
  <c r="J685" i="5" s="1"/>
  <c r="J720" i="5" s="1"/>
  <c r="J755" i="5" s="1"/>
  <c r="J790" i="5" s="1"/>
  <c r="J825" i="5" s="1"/>
  <c r="J860" i="5" s="1"/>
  <c r="J895" i="5" s="1"/>
  <c r="J930" i="5" s="1"/>
  <c r="J965" i="5" s="1"/>
  <c r="J1000" i="5" s="1"/>
  <c r="J1035" i="5" s="1"/>
  <c r="J1070" i="5" s="1"/>
  <c r="J1105" i="5" s="1"/>
  <c r="J1140" i="5" s="1"/>
  <c r="J1175" i="5" s="1"/>
  <c r="J1210" i="5" s="1"/>
  <c r="J1245" i="5" s="1"/>
  <c r="J1280" i="5" s="1"/>
  <c r="J1315" i="5" s="1"/>
  <c r="J1350" i="5" s="1"/>
  <c r="J1385" i="5" s="1"/>
  <c r="J1420" i="5" s="1"/>
  <c r="J1455" i="5" s="1"/>
  <c r="J1490" i="5" s="1"/>
  <c r="J153" i="5"/>
  <c r="J172" i="5" s="1"/>
  <c r="J191" i="5" s="1"/>
  <c r="J210" i="5" s="1"/>
  <c r="J229" i="5" s="1"/>
  <c r="J264" i="5" s="1"/>
  <c r="J299" i="5" s="1"/>
  <c r="J334" i="5" s="1"/>
  <c r="J369" i="5" s="1"/>
  <c r="J404" i="5" s="1"/>
  <c r="J439" i="5" s="1"/>
  <c r="J474" i="5" s="1"/>
  <c r="J509" i="5" s="1"/>
  <c r="J544" i="5" s="1"/>
  <c r="J579" i="5" s="1"/>
  <c r="J614" i="5" s="1"/>
  <c r="J649" i="5" s="1"/>
  <c r="J684" i="5" s="1"/>
  <c r="J719" i="5" s="1"/>
  <c r="J754" i="5" s="1"/>
  <c r="J789" i="5" s="1"/>
  <c r="J824" i="5" s="1"/>
  <c r="J859" i="5" s="1"/>
  <c r="J894" i="5" s="1"/>
  <c r="J929" i="5" s="1"/>
  <c r="J964" i="5" s="1"/>
  <c r="J999" i="5" s="1"/>
  <c r="J1034" i="5" s="1"/>
  <c r="J1069" i="5" s="1"/>
  <c r="J1104" i="5" s="1"/>
  <c r="J1139" i="5" s="1"/>
  <c r="J1174" i="5" s="1"/>
  <c r="J1209" i="5" s="1"/>
  <c r="J1244" i="5" s="1"/>
  <c r="J1279" i="5" s="1"/>
  <c r="J1314" i="5" s="1"/>
  <c r="J1349" i="5" s="1"/>
  <c r="J1384" i="5" s="1"/>
  <c r="J1419" i="5" s="1"/>
  <c r="J1454" i="5" s="1"/>
  <c r="J1489" i="5" s="1"/>
  <c r="J107" i="5"/>
  <c r="J118" i="5" s="1"/>
  <c r="J129" i="5" s="1"/>
  <c r="J106" i="5"/>
  <c r="J117" i="5" s="1"/>
  <c r="J128" i="5" s="1"/>
  <c r="J105" i="5"/>
  <c r="J116" i="5" s="1"/>
  <c r="J127" i="5" s="1"/>
  <c r="J104" i="5"/>
  <c r="J115" i="5" s="1"/>
  <c r="J126" i="5" s="1"/>
  <c r="J103" i="5"/>
  <c r="J114" i="5" s="1"/>
  <c r="J125" i="5" s="1"/>
  <c r="J102" i="5"/>
  <c r="J113" i="5" s="1"/>
  <c r="J124" i="5" s="1"/>
  <c r="J101" i="5"/>
  <c r="J112" i="5" s="1"/>
  <c r="J123" i="5" s="1"/>
  <c r="J100" i="5"/>
  <c r="J111" i="5" s="1"/>
  <c r="J122" i="5" s="1"/>
  <c r="J133" i="5" s="1"/>
  <c r="J152" i="5" s="1"/>
  <c r="J171" i="5" s="1"/>
  <c r="J190" i="5" s="1"/>
  <c r="J209" i="5" s="1"/>
  <c r="J228" i="5" s="1"/>
  <c r="J263" i="5" s="1"/>
  <c r="J298" i="5" s="1"/>
  <c r="J333" i="5" s="1"/>
  <c r="J368" i="5" s="1"/>
  <c r="J403" i="5" s="1"/>
  <c r="J438" i="5" s="1"/>
  <c r="J473" i="5" s="1"/>
  <c r="J508" i="5" s="1"/>
  <c r="J543" i="5" s="1"/>
  <c r="J578" i="5" s="1"/>
  <c r="J613" i="5" s="1"/>
  <c r="J648" i="5" s="1"/>
  <c r="J683" i="5" s="1"/>
  <c r="J718" i="5" s="1"/>
  <c r="J753" i="5" s="1"/>
  <c r="J788" i="5" s="1"/>
  <c r="J823" i="5" s="1"/>
  <c r="J858" i="5" s="1"/>
  <c r="J893" i="5" s="1"/>
  <c r="J928" i="5" s="1"/>
  <c r="J963" i="5" s="1"/>
  <c r="J998" i="5" s="1"/>
  <c r="J1033" i="5" s="1"/>
  <c r="J1068" i="5" s="1"/>
  <c r="J1103" i="5" s="1"/>
  <c r="J1138" i="5" s="1"/>
  <c r="J1173" i="5" s="1"/>
  <c r="J1208" i="5" s="1"/>
  <c r="J1243" i="5" s="1"/>
  <c r="J1278" i="5" s="1"/>
  <c r="J1313" i="5" s="1"/>
  <c r="J1348" i="5" s="1"/>
  <c r="J1383" i="5" s="1"/>
  <c r="J1418" i="5" s="1"/>
  <c r="J1453" i="5" s="1"/>
  <c r="J1488" i="5" s="1"/>
  <c r="F91" i="5"/>
  <c r="F94" i="5" s="1"/>
  <c r="F97" i="5" s="1"/>
  <c r="F90" i="5"/>
  <c r="F93" i="5" s="1"/>
  <c r="F96" i="5" s="1"/>
  <c r="F89" i="5"/>
  <c r="F92" i="5" s="1"/>
  <c r="F95" i="5" s="1"/>
  <c r="F46" i="5"/>
  <c r="F48" i="5" s="1"/>
  <c r="F50" i="5" s="1"/>
  <c r="F52" i="5" s="1"/>
  <c r="F54" i="5" s="1"/>
  <c r="F56" i="5" s="1"/>
  <c r="F58" i="5" s="1"/>
  <c r="F60" i="5" s="1"/>
  <c r="F62" i="5" s="1"/>
  <c r="F64" i="5" s="1"/>
  <c r="F66" i="5" s="1"/>
  <c r="F68" i="5" s="1"/>
  <c r="F70" i="5" s="1"/>
  <c r="F72" i="5" s="1"/>
  <c r="F74" i="5" s="1"/>
  <c r="F45" i="5"/>
  <c r="F47" i="5" s="1"/>
  <c r="F49" i="5" s="1"/>
  <c r="F51" i="5" s="1"/>
  <c r="F53" i="5" s="1"/>
  <c r="F55" i="5" s="1"/>
  <c r="F57" i="5" s="1"/>
  <c r="F59" i="5" s="1"/>
  <c r="F61" i="5" s="1"/>
  <c r="F63" i="5" s="1"/>
  <c r="F65" i="5" s="1"/>
  <c r="F67" i="5" s="1"/>
  <c r="F69" i="5" s="1"/>
  <c r="F71" i="5" s="1"/>
  <c r="F73" i="5" s="1"/>
  <c r="F75" i="5" s="1"/>
  <c r="B44" i="5"/>
  <c r="L42" i="5"/>
  <c r="L62" i="5" s="1"/>
  <c r="L82" i="5" s="1"/>
  <c r="L102" i="5" s="1"/>
  <c r="L122" i="5" s="1"/>
  <c r="L142" i="5" s="1"/>
  <c r="L162" i="5" s="1"/>
  <c r="L182" i="5" s="1"/>
  <c r="L202" i="5" s="1"/>
  <c r="L222" i="5" s="1"/>
  <c r="L242" i="5" s="1"/>
  <c r="L262" i="5" s="1"/>
  <c r="L282" i="5" s="1"/>
  <c r="L302" i="5" s="1"/>
  <c r="L41" i="5"/>
  <c r="L61" i="5" s="1"/>
  <c r="L81" i="5" s="1"/>
  <c r="L101" i="5" s="1"/>
  <c r="L121" i="5" s="1"/>
  <c r="L141" i="5" s="1"/>
  <c r="L161" i="5" s="1"/>
  <c r="L181" i="5" s="1"/>
  <c r="L201" i="5" s="1"/>
  <c r="L221" i="5" s="1"/>
  <c r="L241" i="5" s="1"/>
  <c r="L261" i="5" s="1"/>
  <c r="L281" i="5" s="1"/>
  <c r="L301" i="5" s="1"/>
  <c r="L40" i="5"/>
  <c r="L60" i="5" s="1"/>
  <c r="L80" i="5" s="1"/>
  <c r="L100" i="5" s="1"/>
  <c r="L120" i="5" s="1"/>
  <c r="L140" i="5" s="1"/>
  <c r="L160" i="5" s="1"/>
  <c r="L180" i="5" s="1"/>
  <c r="L200" i="5" s="1"/>
  <c r="L220" i="5" s="1"/>
  <c r="L240" i="5" s="1"/>
  <c r="L260" i="5" s="1"/>
  <c r="L280" i="5" s="1"/>
  <c r="L300" i="5" s="1"/>
  <c r="L39" i="5"/>
  <c r="L59" i="5" s="1"/>
  <c r="L79" i="5" s="1"/>
  <c r="L99" i="5" s="1"/>
  <c r="L119" i="5" s="1"/>
  <c r="L139" i="5" s="1"/>
  <c r="L159" i="5" s="1"/>
  <c r="L179" i="5" s="1"/>
  <c r="L199" i="5" s="1"/>
  <c r="L219" i="5" s="1"/>
  <c r="L239" i="5" s="1"/>
  <c r="L259" i="5" s="1"/>
  <c r="L279" i="5" s="1"/>
  <c r="L299" i="5" s="1"/>
  <c r="L38" i="5"/>
  <c r="L58" i="5" s="1"/>
  <c r="L78" i="5" s="1"/>
  <c r="L98" i="5" s="1"/>
  <c r="L118" i="5" s="1"/>
  <c r="L138" i="5" s="1"/>
  <c r="L158" i="5" s="1"/>
  <c r="L178" i="5" s="1"/>
  <c r="L198" i="5" s="1"/>
  <c r="L218" i="5" s="1"/>
  <c r="L238" i="5" s="1"/>
  <c r="L258" i="5" s="1"/>
  <c r="L278" i="5" s="1"/>
  <c r="L298" i="5" s="1"/>
  <c r="L37" i="5"/>
  <c r="L57" i="5" s="1"/>
  <c r="L77" i="5" s="1"/>
  <c r="L97" i="5" s="1"/>
  <c r="L117" i="5" s="1"/>
  <c r="L137" i="5" s="1"/>
  <c r="L157" i="5" s="1"/>
  <c r="L177" i="5" s="1"/>
  <c r="L197" i="5" s="1"/>
  <c r="L217" i="5" s="1"/>
  <c r="L237" i="5" s="1"/>
  <c r="L257" i="5" s="1"/>
  <c r="L277" i="5" s="1"/>
  <c r="L297" i="5" s="1"/>
  <c r="L36" i="5"/>
  <c r="L56" i="5" s="1"/>
  <c r="L76" i="5" s="1"/>
  <c r="L96" i="5" s="1"/>
  <c r="L116" i="5" s="1"/>
  <c r="L136" i="5" s="1"/>
  <c r="L156" i="5" s="1"/>
  <c r="L176" i="5" s="1"/>
  <c r="L196" i="5" s="1"/>
  <c r="L216" i="5" s="1"/>
  <c r="L236" i="5" s="1"/>
  <c r="L256" i="5" s="1"/>
  <c r="L276" i="5" s="1"/>
  <c r="L296" i="5" s="1"/>
  <c r="L35" i="5"/>
  <c r="L55" i="5" s="1"/>
  <c r="L75" i="5" s="1"/>
  <c r="L95" i="5" s="1"/>
  <c r="L115" i="5" s="1"/>
  <c r="L135" i="5" s="1"/>
  <c r="L155" i="5" s="1"/>
  <c r="L175" i="5" s="1"/>
  <c r="L195" i="5" s="1"/>
  <c r="L215" i="5" s="1"/>
  <c r="L235" i="5" s="1"/>
  <c r="L255" i="5" s="1"/>
  <c r="L275" i="5" s="1"/>
  <c r="L295" i="5" s="1"/>
  <c r="L34" i="5"/>
  <c r="L54" i="5" s="1"/>
  <c r="L74" i="5" s="1"/>
  <c r="L94" i="5" s="1"/>
  <c r="L114" i="5" s="1"/>
  <c r="L134" i="5" s="1"/>
  <c r="L154" i="5" s="1"/>
  <c r="L174" i="5" s="1"/>
  <c r="L194" i="5" s="1"/>
  <c r="L214" i="5" s="1"/>
  <c r="L234" i="5" s="1"/>
  <c r="L254" i="5" s="1"/>
  <c r="L274" i="5" s="1"/>
  <c r="L294" i="5" s="1"/>
  <c r="B34" i="5"/>
  <c r="AE26" i="16" s="1"/>
  <c r="AF26" i="16" s="1"/>
  <c r="L33" i="5"/>
  <c r="L53" i="5" s="1"/>
  <c r="L73" i="5" s="1"/>
  <c r="L93" i="5" s="1"/>
  <c r="L113" i="5" s="1"/>
  <c r="L133" i="5" s="1"/>
  <c r="L153" i="5" s="1"/>
  <c r="L173" i="5" s="1"/>
  <c r="L193" i="5" s="1"/>
  <c r="L213" i="5" s="1"/>
  <c r="L233" i="5" s="1"/>
  <c r="L253" i="5" s="1"/>
  <c r="L273" i="5" s="1"/>
  <c r="L293" i="5" s="1"/>
  <c r="L32" i="5"/>
  <c r="L52" i="5" s="1"/>
  <c r="L72" i="5" s="1"/>
  <c r="L92" i="5" s="1"/>
  <c r="L112" i="5" s="1"/>
  <c r="L132" i="5" s="1"/>
  <c r="L152" i="5" s="1"/>
  <c r="L172" i="5" s="1"/>
  <c r="L192" i="5" s="1"/>
  <c r="L212" i="5" s="1"/>
  <c r="L232" i="5" s="1"/>
  <c r="L252" i="5" s="1"/>
  <c r="L272" i="5" s="1"/>
  <c r="L292" i="5" s="1"/>
  <c r="L31" i="5"/>
  <c r="L51" i="5" s="1"/>
  <c r="L71" i="5" s="1"/>
  <c r="L91" i="5" s="1"/>
  <c r="L111" i="5" s="1"/>
  <c r="L131" i="5" s="1"/>
  <c r="L151" i="5" s="1"/>
  <c r="L171" i="5" s="1"/>
  <c r="L191" i="5" s="1"/>
  <c r="L211" i="5" s="1"/>
  <c r="L231" i="5" s="1"/>
  <c r="L251" i="5" s="1"/>
  <c r="L271" i="5" s="1"/>
  <c r="L291" i="5" s="1"/>
  <c r="L30" i="5"/>
  <c r="L50" i="5" s="1"/>
  <c r="L70" i="5" s="1"/>
  <c r="L90" i="5" s="1"/>
  <c r="L110" i="5" s="1"/>
  <c r="L130" i="5" s="1"/>
  <c r="L150" i="5" s="1"/>
  <c r="L170" i="5" s="1"/>
  <c r="L190" i="5" s="1"/>
  <c r="L210" i="5" s="1"/>
  <c r="L230" i="5" s="1"/>
  <c r="L250" i="5" s="1"/>
  <c r="L270" i="5" s="1"/>
  <c r="L290" i="5" s="1"/>
  <c r="L29" i="5"/>
  <c r="L49" i="5" s="1"/>
  <c r="L69" i="5" s="1"/>
  <c r="L89" i="5" s="1"/>
  <c r="L109" i="5" s="1"/>
  <c r="L129" i="5" s="1"/>
  <c r="L149" i="5" s="1"/>
  <c r="L169" i="5" s="1"/>
  <c r="L189" i="5" s="1"/>
  <c r="L209" i="5" s="1"/>
  <c r="L229" i="5" s="1"/>
  <c r="L249" i="5" s="1"/>
  <c r="L269" i="5" s="1"/>
  <c r="L289" i="5" s="1"/>
  <c r="L28" i="5"/>
  <c r="L48" i="5" s="1"/>
  <c r="L68" i="5" s="1"/>
  <c r="L88" i="5" s="1"/>
  <c r="L108" i="5" s="1"/>
  <c r="L128" i="5" s="1"/>
  <c r="L148" i="5" s="1"/>
  <c r="L168" i="5" s="1"/>
  <c r="L188" i="5" s="1"/>
  <c r="L208" i="5" s="1"/>
  <c r="L228" i="5" s="1"/>
  <c r="L248" i="5" s="1"/>
  <c r="L268" i="5" s="1"/>
  <c r="L288" i="5" s="1"/>
  <c r="L27" i="5"/>
  <c r="L47" i="5" s="1"/>
  <c r="L67" i="5" s="1"/>
  <c r="L87" i="5" s="1"/>
  <c r="L107" i="5" s="1"/>
  <c r="L127" i="5" s="1"/>
  <c r="L147" i="5" s="1"/>
  <c r="L167" i="5" s="1"/>
  <c r="L187" i="5" s="1"/>
  <c r="L207" i="5" s="1"/>
  <c r="L227" i="5" s="1"/>
  <c r="L247" i="5" s="1"/>
  <c r="L267" i="5" s="1"/>
  <c r="L287" i="5" s="1"/>
  <c r="L26" i="5"/>
  <c r="L46" i="5" s="1"/>
  <c r="L66" i="5" s="1"/>
  <c r="L86" i="5" s="1"/>
  <c r="L106" i="5" s="1"/>
  <c r="L126" i="5" s="1"/>
  <c r="L146" i="5" s="1"/>
  <c r="L166" i="5" s="1"/>
  <c r="L186" i="5" s="1"/>
  <c r="L206" i="5" s="1"/>
  <c r="L226" i="5" s="1"/>
  <c r="L246" i="5" s="1"/>
  <c r="L266" i="5" s="1"/>
  <c r="L286" i="5" s="1"/>
  <c r="L25" i="5"/>
  <c r="L45" i="5" s="1"/>
  <c r="L65" i="5" s="1"/>
  <c r="L85" i="5" s="1"/>
  <c r="L105" i="5" s="1"/>
  <c r="L125" i="5" s="1"/>
  <c r="L145" i="5" s="1"/>
  <c r="L165" i="5" s="1"/>
  <c r="L185" i="5" s="1"/>
  <c r="L205" i="5" s="1"/>
  <c r="L225" i="5" s="1"/>
  <c r="L245" i="5" s="1"/>
  <c r="L265" i="5" s="1"/>
  <c r="L285" i="5" s="1"/>
  <c r="L24" i="5"/>
  <c r="L44" i="5" s="1"/>
  <c r="L64" i="5" s="1"/>
  <c r="L84" i="5" s="1"/>
  <c r="L104" i="5" s="1"/>
  <c r="L124" i="5" s="1"/>
  <c r="L144" i="5" s="1"/>
  <c r="L164" i="5" s="1"/>
  <c r="L184" i="5" s="1"/>
  <c r="L204" i="5" s="1"/>
  <c r="L224" i="5" s="1"/>
  <c r="L244" i="5" s="1"/>
  <c r="L264" i="5" s="1"/>
  <c r="L284" i="5" s="1"/>
  <c r="J24" i="5"/>
  <c r="J35" i="5" s="1"/>
  <c r="J46" i="5" s="1"/>
  <c r="L23" i="5"/>
  <c r="L43" i="5" s="1"/>
  <c r="L63" i="5" s="1"/>
  <c r="L83" i="5" s="1"/>
  <c r="L103" i="5" s="1"/>
  <c r="L123" i="5" s="1"/>
  <c r="L143" i="5" s="1"/>
  <c r="L163" i="5" s="1"/>
  <c r="L183" i="5" s="1"/>
  <c r="L203" i="5" s="1"/>
  <c r="L223" i="5" s="1"/>
  <c r="L243" i="5" s="1"/>
  <c r="L263" i="5" s="1"/>
  <c r="L283" i="5" s="1"/>
  <c r="J23" i="5"/>
  <c r="J34" i="5" s="1"/>
  <c r="J45" i="5" s="1"/>
  <c r="T22" i="5"/>
  <c r="T25" i="5" s="1"/>
  <c r="T28" i="5" s="1"/>
  <c r="T31" i="5" s="1"/>
  <c r="T34" i="5" s="1"/>
  <c r="T37" i="5" s="1"/>
  <c r="T40" i="5" s="1"/>
  <c r="T43" i="5" s="1"/>
  <c r="T46" i="5" s="1"/>
  <c r="J22" i="5"/>
  <c r="J33" i="5" s="1"/>
  <c r="J44" i="5" s="1"/>
  <c r="T21" i="5"/>
  <c r="T24" i="5" s="1"/>
  <c r="T27" i="5" s="1"/>
  <c r="T30" i="5" s="1"/>
  <c r="T33" i="5" s="1"/>
  <c r="T36" i="5" s="1"/>
  <c r="T39" i="5" s="1"/>
  <c r="T42" i="5" s="1"/>
  <c r="T45" i="5" s="1"/>
  <c r="J21" i="5"/>
  <c r="J32" i="5" s="1"/>
  <c r="J43" i="5" s="1"/>
  <c r="T20" i="5"/>
  <c r="T23" i="5" s="1"/>
  <c r="T26" i="5" s="1"/>
  <c r="T29" i="5" s="1"/>
  <c r="T32" i="5" s="1"/>
  <c r="T35" i="5" s="1"/>
  <c r="T38" i="5" s="1"/>
  <c r="T41" i="5" s="1"/>
  <c r="T44" i="5" s="1"/>
  <c r="J20" i="5"/>
  <c r="J31" i="5" s="1"/>
  <c r="J42" i="5" s="1"/>
  <c r="J53" i="5" s="1"/>
  <c r="J58" i="5" s="1"/>
  <c r="J63" i="5" s="1"/>
  <c r="J68" i="5" s="1"/>
  <c r="J73" i="5" s="1"/>
  <c r="J78" i="5" s="1"/>
  <c r="J83" i="5" s="1"/>
  <c r="J88" i="5" s="1"/>
  <c r="J99" i="5" s="1"/>
  <c r="J110" i="5" s="1"/>
  <c r="J121" i="5" s="1"/>
  <c r="J132" i="5" s="1"/>
  <c r="J151" i="5" s="1"/>
  <c r="J170" i="5" s="1"/>
  <c r="J189" i="5" s="1"/>
  <c r="J208" i="5" s="1"/>
  <c r="J227" i="5" s="1"/>
  <c r="J262" i="5" s="1"/>
  <c r="J297" i="5" s="1"/>
  <c r="J332" i="5" s="1"/>
  <c r="J367" i="5" s="1"/>
  <c r="J402" i="5" s="1"/>
  <c r="J437" i="5" s="1"/>
  <c r="J472" i="5" s="1"/>
  <c r="J507" i="5" s="1"/>
  <c r="J542" i="5" s="1"/>
  <c r="J577" i="5" s="1"/>
  <c r="J612" i="5" s="1"/>
  <c r="J647" i="5" s="1"/>
  <c r="J682" i="5" s="1"/>
  <c r="J717" i="5" s="1"/>
  <c r="J752" i="5" s="1"/>
  <c r="J787" i="5" s="1"/>
  <c r="J822" i="5" s="1"/>
  <c r="J857" i="5" s="1"/>
  <c r="J892" i="5" s="1"/>
  <c r="J927" i="5" s="1"/>
  <c r="J962" i="5" s="1"/>
  <c r="J997" i="5" s="1"/>
  <c r="J1032" i="5" s="1"/>
  <c r="J1067" i="5" s="1"/>
  <c r="J1102" i="5" s="1"/>
  <c r="J1137" i="5" s="1"/>
  <c r="J1172" i="5" s="1"/>
  <c r="J1207" i="5" s="1"/>
  <c r="J1242" i="5" s="1"/>
  <c r="J1277" i="5" s="1"/>
  <c r="J1312" i="5" s="1"/>
  <c r="J1347" i="5" s="1"/>
  <c r="J1382" i="5" s="1"/>
  <c r="J1417" i="5" s="1"/>
  <c r="J1452" i="5" s="1"/>
  <c r="J1487" i="5" s="1"/>
  <c r="J19" i="5"/>
  <c r="J30" i="5" s="1"/>
  <c r="J41" i="5" s="1"/>
  <c r="J52" i="5" s="1"/>
  <c r="J57" i="5" s="1"/>
  <c r="J62" i="5" s="1"/>
  <c r="J67" i="5" s="1"/>
  <c r="J72" i="5" s="1"/>
  <c r="J77" i="5" s="1"/>
  <c r="J82" i="5" s="1"/>
  <c r="J87" i="5" s="1"/>
  <c r="J98" i="5" s="1"/>
  <c r="J109" i="5" s="1"/>
  <c r="J120" i="5" s="1"/>
  <c r="J131" i="5" s="1"/>
  <c r="J150" i="5" s="1"/>
  <c r="J169" i="5" s="1"/>
  <c r="J188" i="5" s="1"/>
  <c r="J207" i="5" s="1"/>
  <c r="J226" i="5" s="1"/>
  <c r="J261" i="5" s="1"/>
  <c r="J296" i="5" s="1"/>
  <c r="J331" i="5" s="1"/>
  <c r="J366" i="5" s="1"/>
  <c r="J401" i="5" s="1"/>
  <c r="J436" i="5" s="1"/>
  <c r="J471" i="5" s="1"/>
  <c r="J506" i="5" s="1"/>
  <c r="J541" i="5" s="1"/>
  <c r="J576" i="5" s="1"/>
  <c r="J611" i="5" s="1"/>
  <c r="J646" i="5" s="1"/>
  <c r="J681" i="5" s="1"/>
  <c r="J716" i="5" s="1"/>
  <c r="J751" i="5" s="1"/>
  <c r="J786" i="5" s="1"/>
  <c r="J821" i="5" s="1"/>
  <c r="J856" i="5" s="1"/>
  <c r="J891" i="5" s="1"/>
  <c r="J926" i="5" s="1"/>
  <c r="J961" i="5" s="1"/>
  <c r="J996" i="5" s="1"/>
  <c r="J1031" i="5" s="1"/>
  <c r="J1066" i="5" s="1"/>
  <c r="J1101" i="5" s="1"/>
  <c r="J1136" i="5" s="1"/>
  <c r="J1171" i="5" s="1"/>
  <c r="J1206" i="5" s="1"/>
  <c r="J1241" i="5" s="1"/>
  <c r="J1276" i="5" s="1"/>
  <c r="J1311" i="5" s="1"/>
  <c r="J1346" i="5" s="1"/>
  <c r="J1381" i="5" s="1"/>
  <c r="J1416" i="5" s="1"/>
  <c r="J1451" i="5" s="1"/>
  <c r="J1486" i="5" s="1"/>
  <c r="J18" i="5"/>
  <c r="J29" i="5" s="1"/>
  <c r="J40" i="5" s="1"/>
  <c r="J51" i="5" s="1"/>
  <c r="J56" i="5" s="1"/>
  <c r="J61" i="5" s="1"/>
  <c r="J66" i="5" s="1"/>
  <c r="J71" i="5" s="1"/>
  <c r="J76" i="5" s="1"/>
  <c r="J81" i="5" s="1"/>
  <c r="J86" i="5" s="1"/>
  <c r="J97" i="5" s="1"/>
  <c r="J108" i="5" s="1"/>
  <c r="J119" i="5" s="1"/>
  <c r="J130" i="5" s="1"/>
  <c r="J149" i="5" s="1"/>
  <c r="J168" i="5" s="1"/>
  <c r="J187" i="5" s="1"/>
  <c r="J206" i="5" s="1"/>
  <c r="J225" i="5" s="1"/>
  <c r="J260" i="5" s="1"/>
  <c r="J295" i="5" s="1"/>
  <c r="J330" i="5" s="1"/>
  <c r="J365" i="5" s="1"/>
  <c r="J400" i="5" s="1"/>
  <c r="J435" i="5" s="1"/>
  <c r="J470" i="5" s="1"/>
  <c r="J505" i="5" s="1"/>
  <c r="J540" i="5" s="1"/>
  <c r="J575" i="5" s="1"/>
  <c r="J610" i="5" s="1"/>
  <c r="J645" i="5" s="1"/>
  <c r="J680" i="5" s="1"/>
  <c r="J715" i="5" s="1"/>
  <c r="J750" i="5" s="1"/>
  <c r="J785" i="5" s="1"/>
  <c r="J820" i="5" s="1"/>
  <c r="J855" i="5" s="1"/>
  <c r="J890" i="5" s="1"/>
  <c r="J925" i="5" s="1"/>
  <c r="J960" i="5" s="1"/>
  <c r="J995" i="5" s="1"/>
  <c r="J1030" i="5" s="1"/>
  <c r="J1065" i="5" s="1"/>
  <c r="J1100" i="5" s="1"/>
  <c r="J1135" i="5" s="1"/>
  <c r="J1170" i="5" s="1"/>
  <c r="J1205" i="5" s="1"/>
  <c r="J1240" i="5" s="1"/>
  <c r="J1275" i="5" s="1"/>
  <c r="J1310" i="5" s="1"/>
  <c r="J1345" i="5" s="1"/>
  <c r="J1380" i="5" s="1"/>
  <c r="J1415" i="5" s="1"/>
  <c r="J1450" i="5" s="1"/>
  <c r="J1485" i="5" s="1"/>
  <c r="J17" i="5"/>
  <c r="J28" i="5" s="1"/>
  <c r="J39" i="5" s="1"/>
  <c r="J50" i="5" s="1"/>
  <c r="J55" i="5" s="1"/>
  <c r="J60" i="5" s="1"/>
  <c r="J65" i="5" s="1"/>
  <c r="J70" i="5" s="1"/>
  <c r="J75" i="5" s="1"/>
  <c r="J80" i="5" s="1"/>
  <c r="J85" i="5" s="1"/>
  <c r="J16" i="5"/>
  <c r="J27" i="5" s="1"/>
  <c r="J38" i="5" s="1"/>
  <c r="J49" i="5" s="1"/>
  <c r="J54" i="5" s="1"/>
  <c r="J59" i="5" s="1"/>
  <c r="J64" i="5" s="1"/>
  <c r="J69" i="5" s="1"/>
  <c r="J74" i="5" s="1"/>
  <c r="J79" i="5" s="1"/>
  <c r="J84" i="5" s="1"/>
  <c r="J15" i="5"/>
  <c r="J26" i="5" s="1"/>
  <c r="J37" i="5" s="1"/>
  <c r="J48" i="5" s="1"/>
  <c r="J14" i="5"/>
  <c r="J25" i="5" s="1"/>
  <c r="J36" i="5" s="1"/>
  <c r="J47" i="5" s="1"/>
  <c r="F12" i="5"/>
  <c r="F17" i="5" s="1"/>
  <c r="F22" i="5" s="1"/>
  <c r="F11" i="5"/>
  <c r="F16" i="5" s="1"/>
  <c r="F21" i="5" s="1"/>
  <c r="H10" i="5"/>
  <c r="H11" i="5" s="1"/>
  <c r="F10" i="5"/>
  <c r="F15" i="5" s="1"/>
  <c r="F20" i="5" s="1"/>
  <c r="F9" i="5"/>
  <c r="F14" i="5" s="1"/>
  <c r="F19" i="5" s="1"/>
  <c r="F8" i="5"/>
  <c r="F13" i="5" s="1"/>
  <c r="F18" i="5" s="1"/>
  <c r="B4" i="5"/>
  <c r="B5" i="5" s="1"/>
  <c r="B6" i="5" s="1"/>
  <c r="B7" i="5" s="1"/>
  <c r="B8" i="5" s="1"/>
  <c r="B14" i="3" l="1"/>
  <c r="N67" i="3"/>
  <c r="N888" i="5"/>
  <c r="D34" i="3"/>
  <c r="B9" i="5"/>
  <c r="N883" i="5"/>
  <c r="N20" i="3"/>
  <c r="B35" i="5"/>
  <c r="B36" i="5" s="1"/>
  <c r="P337" i="5"/>
  <c r="P338" i="5" s="1"/>
  <c r="P339" i="5" s="1"/>
  <c r="P340" i="5" s="1"/>
  <c r="P341" i="5" s="1"/>
  <c r="P342" i="5" s="1"/>
  <c r="P343" i="5" s="1"/>
  <c r="P344" i="5" s="1"/>
  <c r="P345" i="5" s="1"/>
  <c r="P346" i="5" s="1"/>
  <c r="D30" i="3"/>
  <c r="D35" i="3" s="1"/>
  <c r="D40" i="3" s="1"/>
  <c r="H15" i="3"/>
  <c r="L37" i="3"/>
  <c r="N61" i="3"/>
  <c r="P188" i="5"/>
  <c r="P192" i="5" s="1"/>
  <c r="P196" i="5" s="1"/>
  <c r="P200" i="5" s="1"/>
  <c r="P204" i="5" s="1"/>
  <c r="N899" i="5"/>
  <c r="N901" i="5" s="1"/>
  <c r="N906" i="5"/>
  <c r="N907" i="5" s="1"/>
  <c r="N938" i="5"/>
  <c r="P11" i="3"/>
  <c r="D32" i="3"/>
  <c r="N64" i="3"/>
  <c r="L67" i="3"/>
  <c r="L86" i="3"/>
  <c r="P205" i="5"/>
  <c r="P209" i="5" s="1"/>
  <c r="P213" i="5" s="1"/>
  <c r="P217" i="5" s="1"/>
  <c r="P221" i="5" s="1"/>
  <c r="P225" i="5" s="1"/>
  <c r="P229" i="5" s="1"/>
  <c r="P233" i="5" s="1"/>
  <c r="P237" i="5" s="1"/>
  <c r="N900" i="5"/>
  <c r="N902" i="5" s="1"/>
  <c r="D23" i="3"/>
  <c r="L9" i="3"/>
  <c r="J12" i="3"/>
  <c r="J15" i="3" s="1"/>
  <c r="J18" i="3" s="1"/>
  <c r="J21" i="3" s="1"/>
  <c r="J24" i="3" s="1"/>
  <c r="J27" i="3" s="1"/>
  <c r="J31" i="3" s="1"/>
  <c r="J35" i="3" s="1"/>
  <c r="J39" i="3" s="1"/>
  <c r="J43" i="3" s="1"/>
  <c r="J47" i="3" s="1"/>
  <c r="J51" i="3" s="1"/>
  <c r="J55" i="3" s="1"/>
  <c r="J59" i="3" s="1"/>
  <c r="J63" i="3" s="1"/>
  <c r="J67" i="3" s="1"/>
  <c r="J71" i="3" s="1"/>
  <c r="J75" i="3" s="1"/>
  <c r="J79" i="3" s="1"/>
  <c r="J83" i="3" s="1"/>
  <c r="J87" i="3" s="1"/>
  <c r="J91" i="3" s="1"/>
  <c r="J95" i="3" s="1"/>
  <c r="J99" i="3" s="1"/>
  <c r="J103" i="3" s="1"/>
  <c r="J107" i="3" s="1"/>
  <c r="J111" i="3" s="1"/>
  <c r="J115" i="3" s="1"/>
  <c r="J119" i="3" s="1"/>
  <c r="J123" i="3" s="1"/>
  <c r="J127" i="3" s="1"/>
  <c r="J131" i="3" s="1"/>
  <c r="J135" i="3" s="1"/>
  <c r="J139" i="3" s="1"/>
  <c r="J143" i="3" s="1"/>
  <c r="J147" i="3" s="1"/>
  <c r="J151" i="3" s="1"/>
  <c r="J155" i="3" s="1"/>
  <c r="J159" i="3" s="1"/>
  <c r="J163" i="3" s="1"/>
  <c r="J167" i="3" s="1"/>
  <c r="J171" i="3" s="1"/>
  <c r="J175" i="3" s="1"/>
  <c r="J179" i="3" s="1"/>
  <c r="J183" i="3" s="1"/>
  <c r="J187" i="3" s="1"/>
  <c r="J191" i="3" s="1"/>
  <c r="J195" i="3" s="1"/>
  <c r="J199" i="3" s="1"/>
  <c r="J203" i="3" s="1"/>
  <c r="J207" i="3" s="1"/>
  <c r="J211" i="3" s="1"/>
  <c r="J215" i="3" s="1"/>
  <c r="J219" i="3" s="1"/>
  <c r="J223" i="3" s="1"/>
  <c r="J227" i="3" s="1"/>
  <c r="J231" i="3" s="1"/>
  <c r="J235" i="3" s="1"/>
  <c r="J239" i="3" s="1"/>
  <c r="J243" i="3" s="1"/>
  <c r="J247" i="3" s="1"/>
  <c r="J251" i="3" s="1"/>
  <c r="J255" i="3" s="1"/>
  <c r="J259" i="3" s="1"/>
  <c r="J263" i="3" s="1"/>
  <c r="J267" i="3" s="1"/>
  <c r="J271" i="3" s="1"/>
  <c r="J275" i="3" s="1"/>
  <c r="J279" i="3" s="1"/>
  <c r="J283" i="3" s="1"/>
  <c r="J287" i="3" s="1"/>
  <c r="J291" i="3" s="1"/>
  <c r="N17" i="3"/>
  <c r="L38" i="3"/>
  <c r="L84" i="3"/>
  <c r="L85" i="3"/>
  <c r="H12" i="5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B45" i="5"/>
  <c r="B46" i="5" s="1"/>
  <c r="P187" i="5"/>
  <c r="P191" i="5" s="1"/>
  <c r="P190" i="5"/>
  <c r="P194" i="5" s="1"/>
  <c r="P198" i="5" s="1"/>
  <c r="N884" i="5"/>
  <c r="N887" i="5" s="1"/>
  <c r="N890" i="5" s="1"/>
  <c r="N939" i="5"/>
  <c r="J10" i="3"/>
  <c r="J13" i="3" s="1"/>
  <c r="J16" i="3" s="1"/>
  <c r="J19" i="3" s="1"/>
  <c r="J22" i="3" s="1"/>
  <c r="J25" i="3" s="1"/>
  <c r="J28" i="3" s="1"/>
  <c r="J32" i="3" s="1"/>
  <c r="J36" i="3" s="1"/>
  <c r="J40" i="3" s="1"/>
  <c r="J44" i="3" s="1"/>
  <c r="J48" i="3" s="1"/>
  <c r="J52" i="3" s="1"/>
  <c r="J56" i="3" s="1"/>
  <c r="J60" i="3" s="1"/>
  <c r="J64" i="3" s="1"/>
  <c r="J68" i="3" s="1"/>
  <c r="J72" i="3" s="1"/>
  <c r="J76" i="3" s="1"/>
  <c r="J80" i="3" s="1"/>
  <c r="J84" i="3" s="1"/>
  <c r="J88" i="3" s="1"/>
  <c r="J92" i="3" s="1"/>
  <c r="J96" i="3" s="1"/>
  <c r="J100" i="3" s="1"/>
  <c r="J104" i="3" s="1"/>
  <c r="J108" i="3" s="1"/>
  <c r="J112" i="3" s="1"/>
  <c r="J116" i="3" s="1"/>
  <c r="J120" i="3" s="1"/>
  <c r="J124" i="3" s="1"/>
  <c r="J128" i="3" s="1"/>
  <c r="J132" i="3" s="1"/>
  <c r="J136" i="3" s="1"/>
  <c r="J140" i="3" s="1"/>
  <c r="J144" i="3" s="1"/>
  <c r="J148" i="3" s="1"/>
  <c r="J152" i="3" s="1"/>
  <c r="J156" i="3" s="1"/>
  <c r="J160" i="3" s="1"/>
  <c r="J164" i="3" s="1"/>
  <c r="J168" i="3" s="1"/>
  <c r="J172" i="3" s="1"/>
  <c r="J176" i="3" s="1"/>
  <c r="J180" i="3" s="1"/>
  <c r="J184" i="3" s="1"/>
  <c r="J188" i="3" s="1"/>
  <c r="J192" i="3" s="1"/>
  <c r="J196" i="3" s="1"/>
  <c r="J200" i="3" s="1"/>
  <c r="J204" i="3" s="1"/>
  <c r="J208" i="3" s="1"/>
  <c r="J212" i="3" s="1"/>
  <c r="J216" i="3" s="1"/>
  <c r="J220" i="3" s="1"/>
  <c r="J224" i="3" s="1"/>
  <c r="J228" i="3" s="1"/>
  <c r="J232" i="3" s="1"/>
  <c r="J236" i="3" s="1"/>
  <c r="J240" i="3" s="1"/>
  <c r="J244" i="3" s="1"/>
  <c r="J248" i="3" s="1"/>
  <c r="J252" i="3" s="1"/>
  <c r="J256" i="3" s="1"/>
  <c r="J260" i="3" s="1"/>
  <c r="J264" i="3" s="1"/>
  <c r="J268" i="3" s="1"/>
  <c r="J272" i="3" s="1"/>
  <c r="J276" i="3" s="1"/>
  <c r="J280" i="3" s="1"/>
  <c r="J284" i="3" s="1"/>
  <c r="J288" i="3" s="1"/>
  <c r="J292" i="3" s="1"/>
  <c r="J11" i="3"/>
  <c r="J14" i="3" s="1"/>
  <c r="J17" i="3" s="1"/>
  <c r="J20" i="3" s="1"/>
  <c r="J23" i="3" s="1"/>
  <c r="J26" i="3" s="1"/>
  <c r="J29" i="3" s="1"/>
  <c r="J33" i="3" s="1"/>
  <c r="J37" i="3" s="1"/>
  <c r="J41" i="3" s="1"/>
  <c r="J45" i="3" s="1"/>
  <c r="J49" i="3" s="1"/>
  <c r="J53" i="3" s="1"/>
  <c r="J57" i="3" s="1"/>
  <c r="J61" i="3" s="1"/>
  <c r="J65" i="3" s="1"/>
  <c r="J69" i="3" s="1"/>
  <c r="J73" i="3" s="1"/>
  <c r="J77" i="3" s="1"/>
  <c r="J81" i="3" s="1"/>
  <c r="J85" i="3" s="1"/>
  <c r="J89" i="3" s="1"/>
  <c r="J93" i="3" s="1"/>
  <c r="J97" i="3" s="1"/>
  <c r="J101" i="3" s="1"/>
  <c r="J105" i="3" s="1"/>
  <c r="J109" i="3" s="1"/>
  <c r="J113" i="3" s="1"/>
  <c r="J117" i="3" s="1"/>
  <c r="J121" i="3" s="1"/>
  <c r="J125" i="3" s="1"/>
  <c r="J129" i="3" s="1"/>
  <c r="J133" i="3" s="1"/>
  <c r="J137" i="3" s="1"/>
  <c r="J141" i="3" s="1"/>
  <c r="J145" i="3" s="1"/>
  <c r="J149" i="3" s="1"/>
  <c r="J153" i="3" s="1"/>
  <c r="J157" i="3" s="1"/>
  <c r="J161" i="3" s="1"/>
  <c r="J165" i="3" s="1"/>
  <c r="J169" i="3" s="1"/>
  <c r="J173" i="3" s="1"/>
  <c r="J177" i="3" s="1"/>
  <c r="J181" i="3" s="1"/>
  <c r="J185" i="3" s="1"/>
  <c r="J189" i="3" s="1"/>
  <c r="J193" i="3" s="1"/>
  <c r="J197" i="3" s="1"/>
  <c r="J201" i="3" s="1"/>
  <c r="J205" i="3" s="1"/>
  <c r="J209" i="3" s="1"/>
  <c r="J213" i="3" s="1"/>
  <c r="J217" i="3" s="1"/>
  <c r="J221" i="3" s="1"/>
  <c r="J225" i="3" s="1"/>
  <c r="J229" i="3" s="1"/>
  <c r="J233" i="3" s="1"/>
  <c r="J237" i="3" s="1"/>
  <c r="J241" i="3" s="1"/>
  <c r="J245" i="3" s="1"/>
  <c r="J249" i="3" s="1"/>
  <c r="J253" i="3" s="1"/>
  <c r="J257" i="3" s="1"/>
  <c r="J261" i="3" s="1"/>
  <c r="J265" i="3" s="1"/>
  <c r="J269" i="3" s="1"/>
  <c r="J273" i="3" s="1"/>
  <c r="J277" i="3" s="1"/>
  <c r="J281" i="3" s="1"/>
  <c r="J285" i="3" s="1"/>
  <c r="J289" i="3" s="1"/>
  <c r="J293" i="3" s="1"/>
  <c r="D21" i="3"/>
  <c r="AA26" i="16" s="1"/>
  <c r="N62" i="3"/>
  <c r="N66" i="3" s="1"/>
  <c r="I14" i="3"/>
  <c r="J30" i="3" l="1"/>
  <c r="J34" i="3" s="1"/>
  <c r="J38" i="3" s="1"/>
  <c r="J42" i="3" s="1"/>
  <c r="J46" i="3" s="1"/>
  <c r="J50" i="3" s="1"/>
  <c r="J54" i="3" s="1"/>
  <c r="J58" i="3" s="1"/>
  <c r="J62" i="3" s="1"/>
  <c r="J66" i="3" s="1"/>
  <c r="J70" i="3" s="1"/>
  <c r="J74" i="3" s="1"/>
  <c r="J78" i="3" s="1"/>
  <c r="J82" i="3" s="1"/>
  <c r="J86" i="3" s="1"/>
  <c r="J90" i="3" s="1"/>
  <c r="J94" i="3" s="1"/>
  <c r="J98" i="3" s="1"/>
  <c r="J102" i="3" s="1"/>
  <c r="J106" i="3" s="1"/>
  <c r="J110" i="3" s="1"/>
  <c r="J114" i="3" s="1"/>
  <c r="J118" i="3" s="1"/>
  <c r="J122" i="3" s="1"/>
  <c r="J126" i="3" s="1"/>
  <c r="J130" i="3" s="1"/>
  <c r="J134" i="3" s="1"/>
  <c r="J138" i="3" s="1"/>
  <c r="J142" i="3" s="1"/>
  <c r="J146" i="3" s="1"/>
  <c r="J150" i="3" s="1"/>
  <c r="J154" i="3" s="1"/>
  <c r="J158" i="3" s="1"/>
  <c r="J162" i="3" s="1"/>
  <c r="J166" i="3" s="1"/>
  <c r="J170" i="3" s="1"/>
  <c r="J174" i="3" s="1"/>
  <c r="J178" i="3" s="1"/>
  <c r="J182" i="3" s="1"/>
  <c r="J186" i="3" s="1"/>
  <c r="J190" i="3" s="1"/>
  <c r="J194" i="3" s="1"/>
  <c r="J198" i="3" s="1"/>
  <c r="J202" i="3" s="1"/>
  <c r="J206" i="3" s="1"/>
  <c r="J210" i="3" s="1"/>
  <c r="J214" i="3" s="1"/>
  <c r="J218" i="3" s="1"/>
  <c r="J222" i="3" s="1"/>
  <c r="J226" i="3" s="1"/>
  <c r="J230" i="3" s="1"/>
  <c r="J234" i="3" s="1"/>
  <c r="J238" i="3" s="1"/>
  <c r="J242" i="3" s="1"/>
  <c r="J246" i="3" s="1"/>
  <c r="J250" i="3" s="1"/>
  <c r="J254" i="3" s="1"/>
  <c r="J258" i="3" s="1"/>
  <c r="J262" i="3" s="1"/>
  <c r="J266" i="3" s="1"/>
  <c r="J270" i="3" s="1"/>
  <c r="J274" i="3" s="1"/>
  <c r="J278" i="3" s="1"/>
  <c r="J282" i="3" s="1"/>
  <c r="J286" i="3" s="1"/>
  <c r="J290" i="3" s="1"/>
  <c r="J294" i="3" s="1"/>
  <c r="N70" i="3"/>
  <c r="L88" i="3"/>
  <c r="L91" i="3" s="1"/>
  <c r="L40" i="3"/>
  <c r="L10" i="3"/>
  <c r="L69" i="3"/>
  <c r="P347" i="5"/>
  <c r="P348" i="5" s="1"/>
  <c r="B10" i="5"/>
  <c r="N71" i="3"/>
  <c r="D26" i="3"/>
  <c r="D31" i="3" s="1"/>
  <c r="D36" i="3" s="1"/>
  <c r="L89" i="3"/>
  <c r="P12" i="3"/>
  <c r="L39" i="3"/>
  <c r="D45" i="3"/>
  <c r="N886" i="5"/>
  <c r="N889" i="5" s="1"/>
  <c r="D39" i="3"/>
  <c r="D44" i="3" s="1"/>
  <c r="D49" i="3" s="1"/>
  <c r="P195" i="5"/>
  <c r="P199" i="5" s="1"/>
  <c r="P203" i="5" s="1"/>
  <c r="P207" i="5" s="1"/>
  <c r="N19" i="3"/>
  <c r="P241" i="5"/>
  <c r="P245" i="5" s="1"/>
  <c r="P249" i="5" s="1"/>
  <c r="P253" i="5" s="1"/>
  <c r="P257" i="5" s="1"/>
  <c r="N940" i="5"/>
  <c r="N941" i="5"/>
  <c r="P202" i="5"/>
  <c r="P206" i="5" s="1"/>
  <c r="P210" i="5" s="1"/>
  <c r="B47" i="5"/>
  <c r="L87" i="3"/>
  <c r="D28" i="3"/>
  <c r="D33" i="3" s="1"/>
  <c r="D38" i="3" s="1"/>
  <c r="N68" i="3"/>
  <c r="D37" i="3"/>
  <c r="D42" i="3" s="1"/>
  <c r="D47" i="3" s="1"/>
  <c r="N908" i="5"/>
  <c r="P208" i="5"/>
  <c r="P212" i="5" s="1"/>
  <c r="P216" i="5" s="1"/>
  <c r="N65" i="3"/>
  <c r="H16" i="3"/>
  <c r="B37" i="5"/>
  <c r="N22" i="3"/>
  <c r="B15" i="3"/>
  <c r="I15" i="3"/>
  <c r="N943" i="5" l="1"/>
  <c r="N945" i="5" s="1"/>
  <c r="N947" i="5" s="1"/>
  <c r="N949" i="5" s="1"/>
  <c r="N951" i="5" s="1"/>
  <c r="N953" i="5" s="1"/>
  <c r="N955" i="5" s="1"/>
  <c r="N957" i="5" s="1"/>
  <c r="N959" i="5" s="1"/>
  <c r="N961" i="5" s="1"/>
  <c r="N963" i="5" s="1"/>
  <c r="W26" i="16"/>
  <c r="AH26" i="16" s="1"/>
  <c r="N942" i="5"/>
  <c r="N944" i="5" s="1"/>
  <c r="P349" i="5"/>
  <c r="P350" i="5" s="1"/>
  <c r="B16" i="3"/>
  <c r="B38" i="5"/>
  <c r="N909" i="5"/>
  <c r="N72" i="3"/>
  <c r="B48" i="5"/>
  <c r="B49" i="5" s="1"/>
  <c r="D54" i="3"/>
  <c r="L42" i="3"/>
  <c r="N24" i="3"/>
  <c r="H17" i="3"/>
  <c r="P211" i="5"/>
  <c r="P215" i="5" s="1"/>
  <c r="P219" i="5" s="1"/>
  <c r="P261" i="5"/>
  <c r="N21" i="3"/>
  <c r="L41" i="3"/>
  <c r="P13" i="3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N69" i="3"/>
  <c r="P220" i="5"/>
  <c r="D52" i="3"/>
  <c r="D57" i="3" s="1"/>
  <c r="D62" i="3" s="1"/>
  <c r="D43" i="3"/>
  <c r="L90" i="3"/>
  <c r="P214" i="5"/>
  <c r="P218" i="5" s="1"/>
  <c r="P222" i="5" s="1"/>
  <c r="P226" i="5" s="1"/>
  <c r="P230" i="5" s="1"/>
  <c r="P234" i="5" s="1"/>
  <c r="D50" i="3"/>
  <c r="D55" i="3" s="1"/>
  <c r="D60" i="3" s="1"/>
  <c r="L92" i="3"/>
  <c r="D41" i="3"/>
  <c r="D46" i="3" s="1"/>
  <c r="D51" i="3" s="1"/>
  <c r="B11" i="5"/>
  <c r="L11" i="3"/>
  <c r="I16" i="3"/>
  <c r="AI26" i="16" l="1"/>
  <c r="AD26" i="16"/>
  <c r="AK26" i="16"/>
  <c r="AL26" i="16"/>
  <c r="L12" i="3"/>
  <c r="B12" i="5"/>
  <c r="D65" i="3"/>
  <c r="D70" i="3" s="1"/>
  <c r="D75" i="3" s="1"/>
  <c r="D80" i="3" s="1"/>
  <c r="D85" i="3" s="1"/>
  <c r="D90" i="3" s="1"/>
  <c r="D95" i="3" s="1"/>
  <c r="D67" i="3"/>
  <c r="N73" i="3"/>
  <c r="N946" i="5"/>
  <c r="N948" i="5" s="1"/>
  <c r="N950" i="5" s="1"/>
  <c r="N23" i="3"/>
  <c r="D59" i="3"/>
  <c r="D64" i="3" s="1"/>
  <c r="D69" i="3" s="1"/>
  <c r="B17" i="3"/>
  <c r="P238" i="5"/>
  <c r="D48" i="3"/>
  <c r="D53" i="3" s="1"/>
  <c r="D58" i="3" s="1"/>
  <c r="P224" i="5"/>
  <c r="P228" i="5" s="1"/>
  <c r="P232" i="5" s="1"/>
  <c r="P236" i="5" s="1"/>
  <c r="P240" i="5" s="1"/>
  <c r="L43" i="3"/>
  <c r="P265" i="5"/>
  <c r="L44" i="3"/>
  <c r="B39" i="5"/>
  <c r="D56" i="3"/>
  <c r="P223" i="5"/>
  <c r="P227" i="5" s="1"/>
  <c r="P231" i="5" s="1"/>
  <c r="H18" i="3"/>
  <c r="N26" i="3"/>
  <c r="B50" i="5"/>
  <c r="N910" i="5"/>
  <c r="I17" i="3"/>
  <c r="AM26" i="16" l="1"/>
  <c r="AN26" i="16"/>
  <c r="N952" i="5"/>
  <c r="N954" i="5" s="1"/>
  <c r="N956" i="5" s="1"/>
  <c r="N958" i="5" s="1"/>
  <c r="N960" i="5" s="1"/>
  <c r="N962" i="5" s="1"/>
  <c r="L46" i="3"/>
  <c r="D74" i="3"/>
  <c r="D79" i="3" s="1"/>
  <c r="D84" i="3" s="1"/>
  <c r="D89" i="3" s="1"/>
  <c r="D94" i="3" s="1"/>
  <c r="N25" i="3"/>
  <c r="D72" i="3"/>
  <c r="D77" i="3" s="1"/>
  <c r="D82" i="3" s="1"/>
  <c r="D87" i="3" s="1"/>
  <c r="D92" i="3" s="1"/>
  <c r="D97" i="3" s="1"/>
  <c r="D61" i="3"/>
  <c r="D66" i="3" s="1"/>
  <c r="D71" i="3" s="1"/>
  <c r="D76" i="3" s="1"/>
  <c r="D81" i="3" s="1"/>
  <c r="D86" i="3" s="1"/>
  <c r="D91" i="3" s="1"/>
  <c r="D96" i="3" s="1"/>
  <c r="P242" i="5"/>
  <c r="P246" i="5" s="1"/>
  <c r="B18" i="3"/>
  <c r="B13" i="5"/>
  <c r="L13" i="3"/>
  <c r="N911" i="5"/>
  <c r="B51" i="5"/>
  <c r="P269" i="5"/>
  <c r="P273" i="5" s="1"/>
  <c r="D63" i="3"/>
  <c r="D68" i="3" s="1"/>
  <c r="D73" i="3" s="1"/>
  <c r="D78" i="3" s="1"/>
  <c r="N28" i="3"/>
  <c r="H19" i="3"/>
  <c r="P235" i="5"/>
  <c r="B40" i="5"/>
  <c r="L45" i="3"/>
  <c r="P244" i="5"/>
  <c r="P248" i="5" s="1"/>
  <c r="P252" i="5" s="1"/>
  <c r="P256" i="5" s="1"/>
  <c r="I18" i="3"/>
  <c r="N30" i="3" l="1"/>
  <c r="P277" i="5"/>
  <c r="B52" i="5"/>
  <c r="B14" i="5"/>
  <c r="P250" i="5"/>
  <c r="N27" i="3"/>
  <c r="D83" i="3"/>
  <c r="D88" i="3" s="1"/>
  <c r="D93" i="3" s="1"/>
  <c r="L14" i="3"/>
  <c r="L48" i="3"/>
  <c r="P260" i="5"/>
  <c r="P264" i="5" s="1"/>
  <c r="L47" i="3"/>
  <c r="P239" i="5"/>
  <c r="N912" i="5"/>
  <c r="B41" i="5"/>
  <c r="B42" i="5" s="1"/>
  <c r="H20" i="3"/>
  <c r="B19" i="3"/>
  <c r="Z26" i="16" s="1"/>
  <c r="AG26" i="16" s="1"/>
  <c r="I19" i="3"/>
  <c r="B20" i="3" l="1"/>
  <c r="H21" i="3"/>
  <c r="N913" i="5"/>
  <c r="P243" i="5"/>
  <c r="P247" i="5" s="1"/>
  <c r="P251" i="5" s="1"/>
  <c r="P255" i="5" s="1"/>
  <c r="P259" i="5" s="1"/>
  <c r="P263" i="5" s="1"/>
  <c r="L50" i="3"/>
  <c r="P281" i="5"/>
  <c r="P285" i="5" s="1"/>
  <c r="P289" i="5" s="1"/>
  <c r="P293" i="5" s="1"/>
  <c r="P297" i="5" s="1"/>
  <c r="P301" i="5" s="1"/>
  <c r="L49" i="3"/>
  <c r="P268" i="5"/>
  <c r="P272" i="5" s="1"/>
  <c r="L15" i="3"/>
  <c r="N29" i="3"/>
  <c r="B53" i="5"/>
  <c r="B54" i="5" s="1"/>
  <c r="B55" i="5" s="1"/>
  <c r="B56" i="5" s="1"/>
  <c r="P254" i="5"/>
  <c r="B15" i="5"/>
  <c r="B16" i="5" s="1"/>
  <c r="B17" i="5" s="1"/>
  <c r="N32" i="3"/>
  <c r="I20" i="3"/>
  <c r="P258" i="5" l="1"/>
  <c r="P262" i="5" s="1"/>
  <c r="P305" i="5"/>
  <c r="P309" i="5" s="1"/>
  <c r="P313" i="5" s="1"/>
  <c r="P267" i="5"/>
  <c r="P271" i="5" s="1"/>
  <c r="N914" i="5"/>
  <c r="H22" i="3"/>
  <c r="B21" i="3"/>
  <c r="B18" i="5"/>
  <c r="B19" i="5" s="1"/>
  <c r="B57" i="5"/>
  <c r="N31" i="3"/>
  <c r="P276" i="5"/>
  <c r="P280" i="5" s="1"/>
  <c r="P284" i="5" s="1"/>
  <c r="P288" i="5" s="1"/>
  <c r="L51" i="3"/>
  <c r="L16" i="3"/>
  <c r="L52" i="3"/>
  <c r="I21" i="3"/>
  <c r="B20" i="5" l="1"/>
  <c r="P275" i="5"/>
  <c r="P317" i="5"/>
  <c r="P321" i="5" s="1"/>
  <c r="P325" i="5" s="1"/>
  <c r="P329" i="5" s="1"/>
  <c r="P333" i="5" s="1"/>
  <c r="L54" i="3"/>
  <c r="B22" i="3"/>
  <c r="H23" i="3"/>
  <c r="N915" i="5"/>
  <c r="P266" i="5"/>
  <c r="L17" i="3"/>
  <c r="L53" i="3"/>
  <c r="P292" i="5"/>
  <c r="P296" i="5" s="1"/>
  <c r="I22" i="3"/>
  <c r="P270" i="5" l="1"/>
  <c r="P274" i="5" s="1"/>
  <c r="P278" i="5" s="1"/>
  <c r="P282" i="5" s="1"/>
  <c r="P286" i="5" s="1"/>
  <c r="P290" i="5" s="1"/>
  <c r="P294" i="5" s="1"/>
  <c r="B23" i="3"/>
  <c r="B24" i="3" s="1"/>
  <c r="B25" i="3" s="1"/>
  <c r="B26" i="3" s="1"/>
  <c r="B27" i="3" s="1"/>
  <c r="B28" i="3" s="1"/>
  <c r="B29" i="3" s="1"/>
  <c r="B30" i="3" s="1"/>
  <c r="P279" i="5"/>
  <c r="P300" i="5"/>
  <c r="P304" i="5" s="1"/>
  <c r="P308" i="5" s="1"/>
  <c r="P312" i="5" s="1"/>
  <c r="P316" i="5" s="1"/>
  <c r="P320" i="5" s="1"/>
  <c r="P324" i="5" s="1"/>
  <c r="P328" i="5" s="1"/>
  <c r="P332" i="5" s="1"/>
  <c r="L18" i="3"/>
  <c r="H24" i="3"/>
  <c r="B21" i="5"/>
  <c r="L55" i="3"/>
  <c r="N916" i="5"/>
  <c r="L56" i="3"/>
  <c r="I23" i="3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87" i="3" s="1"/>
  <c r="I188" i="3" s="1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I238" i="3" s="1"/>
  <c r="I239" i="3" s="1"/>
  <c r="I240" i="3" s="1"/>
  <c r="I241" i="3" s="1"/>
  <c r="I242" i="3" s="1"/>
  <c r="I243" i="3" s="1"/>
  <c r="I244" i="3" s="1"/>
  <c r="I245" i="3" s="1"/>
  <c r="I246" i="3" s="1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261" i="3" s="1"/>
  <c r="I262" i="3" s="1"/>
  <c r="I263" i="3" s="1"/>
  <c r="I264" i="3" s="1"/>
  <c r="I265" i="3" s="1"/>
  <c r="I266" i="3" s="1"/>
  <c r="I267" i="3" s="1"/>
  <c r="I268" i="3" s="1"/>
  <c r="I269" i="3" s="1"/>
  <c r="I270" i="3" s="1"/>
  <c r="I271" i="3" s="1"/>
  <c r="I272" i="3" s="1"/>
  <c r="I273" i="3" s="1"/>
  <c r="I274" i="3" s="1"/>
  <c r="I275" i="3" s="1"/>
  <c r="I276" i="3" s="1"/>
  <c r="I277" i="3" s="1"/>
  <c r="I278" i="3" s="1"/>
  <c r="I279" i="3" s="1"/>
  <c r="I280" i="3" s="1"/>
  <c r="I281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I299" i="3" s="1"/>
  <c r="I300" i="3" s="1"/>
  <c r="I301" i="3" s="1"/>
  <c r="I302" i="3" s="1"/>
  <c r="I303" i="3" s="1"/>
  <c r="I304" i="3" s="1"/>
  <c r="I305" i="3" s="1"/>
  <c r="I306" i="3" s="1"/>
  <c r="I307" i="3" s="1"/>
  <c r="I308" i="3" s="1"/>
  <c r="I309" i="3" s="1"/>
  <c r="I310" i="3" s="1"/>
  <c r="I311" i="3" s="1"/>
  <c r="I312" i="3" s="1"/>
  <c r="I313" i="3" s="1"/>
  <c r="I314" i="3" s="1"/>
  <c r="I315" i="3" s="1"/>
  <c r="I316" i="3" s="1"/>
  <c r="I317" i="3" s="1"/>
  <c r="I318" i="3" s="1"/>
  <c r="I319" i="3" s="1"/>
  <c r="I320" i="3" s="1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49" i="3" s="1"/>
  <c r="I350" i="3" s="1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64" i="3" s="1"/>
  <c r="I365" i="3" s="1"/>
  <c r="I366" i="3" s="1"/>
  <c r="I367" i="3" s="1"/>
  <c r="I368" i="3" s="1"/>
  <c r="I369" i="3" s="1"/>
  <c r="I370" i="3" s="1"/>
  <c r="I371" i="3" s="1"/>
  <c r="I372" i="3" s="1"/>
  <c r="I373" i="3" s="1"/>
  <c r="I374" i="3" s="1"/>
  <c r="I375" i="3" s="1"/>
  <c r="I376" i="3" s="1"/>
  <c r="I377" i="3" s="1"/>
  <c r="I378" i="3" s="1"/>
  <c r="I379" i="3" s="1"/>
  <c r="I380" i="3" s="1"/>
  <c r="I381" i="3" s="1"/>
  <c r="I382" i="3" s="1"/>
  <c r="I383" i="3" s="1"/>
  <c r="I384" i="3" s="1"/>
  <c r="I385" i="3" s="1"/>
  <c r="I386" i="3" s="1"/>
  <c r="I387" i="3" s="1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410" i="3" s="1"/>
  <c r="I411" i="3" s="1"/>
  <c r="I412" i="3" s="1"/>
  <c r="I413" i="3" s="1"/>
  <c r="I414" i="3" s="1"/>
  <c r="I415" i="3" s="1"/>
  <c r="I416" i="3" s="1"/>
  <c r="I417" i="3" s="1"/>
  <c r="I418" i="3" s="1"/>
  <c r="I419" i="3" s="1"/>
  <c r="I420" i="3" s="1"/>
  <c r="I421" i="3" s="1"/>
  <c r="I422" i="3" s="1"/>
  <c r="I423" i="3" s="1"/>
  <c r="I424" i="3" s="1"/>
  <c r="I425" i="3" s="1"/>
  <c r="I426" i="3" s="1"/>
  <c r="I427" i="3" s="1"/>
  <c r="I428" i="3" s="1"/>
  <c r="I429" i="3" s="1"/>
  <c r="I430" i="3" s="1"/>
  <c r="I431" i="3" s="1"/>
  <c r="I432" i="3" s="1"/>
  <c r="I433" i="3" s="1"/>
  <c r="I434" i="3" s="1"/>
  <c r="I435" i="3" s="1"/>
  <c r="I436" i="3" s="1"/>
  <c r="I437" i="3" s="1"/>
  <c r="I438" i="3" s="1"/>
  <c r="I439" i="3" s="1"/>
  <c r="I440" i="3" s="1"/>
  <c r="I441" i="3" s="1"/>
  <c r="I442" i="3" s="1"/>
  <c r="I443" i="3" s="1"/>
  <c r="I444" i="3" s="1"/>
  <c r="I445" i="3" s="1"/>
  <c r="I446" i="3" s="1"/>
  <c r="I447" i="3" s="1"/>
  <c r="I448" i="3" s="1"/>
  <c r="I449" i="3" s="1"/>
  <c r="I450" i="3" s="1"/>
  <c r="I451" i="3" s="1"/>
  <c r="I452" i="3" s="1"/>
  <c r="I453" i="3" s="1"/>
  <c r="I454" i="3" s="1"/>
  <c r="I455" i="3" s="1"/>
  <c r="I456" i="3" s="1"/>
  <c r="I457" i="3" s="1"/>
  <c r="I458" i="3" s="1"/>
  <c r="I459" i="3" s="1"/>
  <c r="I460" i="3" s="1"/>
  <c r="I461" i="3" s="1"/>
  <c r="I462" i="3" s="1"/>
  <c r="I463" i="3" s="1"/>
  <c r="I464" i="3" s="1"/>
  <c r="I465" i="3" s="1"/>
  <c r="I466" i="3" s="1"/>
  <c r="I467" i="3" s="1"/>
  <c r="I468" i="3" s="1"/>
  <c r="I469" i="3" s="1"/>
  <c r="I470" i="3" s="1"/>
  <c r="I471" i="3" s="1"/>
  <c r="I472" i="3" s="1"/>
  <c r="I473" i="3" s="1"/>
  <c r="I474" i="3" s="1"/>
  <c r="I475" i="3" s="1"/>
  <c r="I476" i="3" s="1"/>
  <c r="I477" i="3" s="1"/>
  <c r="I478" i="3" s="1"/>
  <c r="I479" i="3" s="1"/>
  <c r="I480" i="3" s="1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6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I610" i="3" s="1"/>
  <c r="I611" i="3" s="1"/>
  <c r="I612" i="3" s="1"/>
  <c r="I613" i="3" s="1"/>
  <c r="I614" i="3" s="1"/>
  <c r="I615" i="3" s="1"/>
  <c r="I616" i="3" s="1"/>
  <c r="I617" i="3" s="1"/>
  <c r="I618" i="3" s="1"/>
  <c r="I619" i="3" s="1"/>
  <c r="I620" i="3" s="1"/>
  <c r="I621" i="3" s="1"/>
  <c r="I622" i="3" s="1"/>
  <c r="I623" i="3" s="1"/>
  <c r="I624" i="3" s="1"/>
  <c r="I625" i="3" s="1"/>
  <c r="I626" i="3" s="1"/>
  <c r="I627" i="3" s="1"/>
  <c r="I628" i="3" s="1"/>
  <c r="I629" i="3" s="1"/>
  <c r="I630" i="3" s="1"/>
  <c r="I631" i="3" s="1"/>
  <c r="I632" i="3" s="1"/>
  <c r="I633" i="3" s="1"/>
  <c r="I634" i="3" s="1"/>
  <c r="I635" i="3" s="1"/>
  <c r="I636" i="3" s="1"/>
  <c r="I637" i="3" s="1"/>
  <c r="I638" i="3" s="1"/>
  <c r="I639" i="3" s="1"/>
  <c r="I640" i="3" s="1"/>
  <c r="I641" i="3" s="1"/>
  <c r="I642" i="3" s="1"/>
  <c r="I643" i="3" s="1"/>
  <c r="I644" i="3" s="1"/>
  <c r="B22" i="5" l="1"/>
  <c r="L19" i="3"/>
  <c r="L58" i="3"/>
  <c r="N917" i="5"/>
  <c r="L57" i="3"/>
  <c r="H25" i="3"/>
  <c r="P283" i="5"/>
  <c r="P287" i="5" s="1"/>
  <c r="P291" i="5" s="1"/>
  <c r="P298" i="5"/>
  <c r="P302" i="5" s="1"/>
  <c r="P306" i="5" s="1"/>
  <c r="P310" i="5" s="1"/>
  <c r="P314" i="5" s="1"/>
  <c r="P318" i="5" l="1"/>
  <c r="H26" i="3"/>
  <c r="L59" i="3"/>
  <c r="L20" i="3"/>
  <c r="P295" i="5"/>
  <c r="P299" i="5" s="1"/>
  <c r="N918" i="5"/>
  <c r="B23" i="5"/>
  <c r="L60" i="3"/>
  <c r="P322" i="5" l="1"/>
  <c r="P326" i="5" s="1"/>
  <c r="P330" i="5" s="1"/>
  <c r="P334" i="5" s="1"/>
  <c r="B24" i="5"/>
  <c r="B25" i="5" s="1"/>
  <c r="N919" i="5"/>
  <c r="H27" i="3"/>
  <c r="L21" i="3"/>
  <c r="L62" i="3"/>
  <c r="P303" i="5"/>
  <c r="L61" i="3"/>
  <c r="P307" i="5" l="1"/>
  <c r="H28" i="3"/>
  <c r="B26" i="5"/>
  <c r="L22" i="3"/>
  <c r="N920" i="5"/>
  <c r="N921" i="5" l="1"/>
  <c r="N922" i="5" s="1"/>
  <c r="B27" i="5"/>
  <c r="H29" i="3"/>
  <c r="L23" i="3"/>
  <c r="P311" i="5"/>
  <c r="P315" i="5" s="1"/>
  <c r="P319" i="5" s="1"/>
  <c r="P323" i="5" s="1"/>
  <c r="P327" i="5" s="1"/>
  <c r="P331" i="5" s="1"/>
  <c r="H30" i="3" l="1"/>
  <c r="B28" i="5"/>
  <c r="N923" i="5"/>
  <c r="L24" i="3"/>
  <c r="L25" i="3" l="1"/>
  <c r="N924" i="5"/>
  <c r="B29" i="5"/>
  <c r="B30" i="5" s="1"/>
  <c r="H31" i="3"/>
  <c r="B31" i="5" l="1"/>
  <c r="L26" i="3"/>
  <c r="H32" i="3"/>
  <c r="N925" i="5"/>
  <c r="L27" i="3" l="1"/>
  <c r="N926" i="5"/>
  <c r="N927" i="5" s="1"/>
  <c r="H33" i="3"/>
  <c r="B32" i="5"/>
  <c r="H34" i="3" l="1"/>
  <c r="L28" i="3"/>
  <c r="N928" i="5"/>
  <c r="H35" i="3" l="1"/>
  <c r="L29" i="3"/>
  <c r="N929" i="5"/>
  <c r="H36" i="3" l="1"/>
  <c r="N930" i="5"/>
  <c r="N931" i="5" s="1"/>
  <c r="N932" i="5" s="1"/>
  <c r="L30" i="3"/>
  <c r="L31" i="3" l="1"/>
  <c r="H37" i="3"/>
  <c r="L32" i="3" l="1"/>
  <c r="H38" i="3"/>
  <c r="H39" i="3" l="1"/>
  <c r="H40" i="3" l="1"/>
  <c r="H41" i="3" l="1"/>
  <c r="H42" i="3" l="1"/>
  <c r="H43" i="3" l="1"/>
  <c r="H44" i="3" l="1"/>
  <c r="H45" i="3" l="1"/>
  <c r="H46" i="3" l="1"/>
  <c r="H47" i="3" l="1"/>
  <c r="H48" i="3" l="1"/>
  <c r="H49" i="3" l="1"/>
  <c r="H50" i="3" l="1"/>
  <c r="H51" i="3" l="1"/>
  <c r="H52" i="3" l="1"/>
  <c r="H53" i="3" l="1"/>
  <c r="H54" i="3" l="1"/>
  <c r="H55" i="3" l="1"/>
  <c r="H56" i="3" l="1"/>
  <c r="H57" i="3" l="1"/>
</calcChain>
</file>

<file path=xl/sharedStrings.xml><?xml version="1.0" encoding="utf-8"?>
<sst xmlns="http://schemas.openxmlformats.org/spreadsheetml/2006/main" count="506" uniqueCount="294">
  <si>
    <t>GP</t>
  </si>
  <si>
    <t>G</t>
  </si>
  <si>
    <t>Player</t>
  </si>
  <si>
    <t>A</t>
  </si>
  <si>
    <t>PTS</t>
  </si>
  <si>
    <t>PIM</t>
  </si>
  <si>
    <t>PlusMinus</t>
  </si>
  <si>
    <t>POS</t>
  </si>
  <si>
    <t>League</t>
  </si>
  <si>
    <t>PPG</t>
  </si>
  <si>
    <t>Day</t>
  </si>
  <si>
    <t>Month</t>
  </si>
  <si>
    <t>Year</t>
  </si>
  <si>
    <t>HT</t>
  </si>
  <si>
    <t>WT</t>
  </si>
  <si>
    <t>Country</t>
  </si>
  <si>
    <t>Link</t>
  </si>
  <si>
    <t>Career NHL GP (not including this year)</t>
  </si>
  <si>
    <t>Career PO GP</t>
  </si>
  <si>
    <t>GPG</t>
  </si>
  <si>
    <t>APG</t>
  </si>
  <si>
    <t>PIMG</t>
  </si>
  <si>
    <t>HR</t>
  </si>
  <si>
    <t>WR</t>
  </si>
  <si>
    <t>nhlgpr</t>
  </si>
  <si>
    <t>League Strength</t>
  </si>
  <si>
    <t>CK</t>
  </si>
  <si>
    <t>FG</t>
  </si>
  <si>
    <t>DI</t>
  </si>
  <si>
    <t>SK</t>
  </si>
  <si>
    <t>ST</t>
  </si>
  <si>
    <t>EN</t>
  </si>
  <si>
    <t>DU</t>
  </si>
  <si>
    <t>PH</t>
  </si>
  <si>
    <t>FO</t>
  </si>
  <si>
    <t>PA</t>
  </si>
  <si>
    <t>SC</t>
  </si>
  <si>
    <t>DF</t>
  </si>
  <si>
    <t>PS</t>
  </si>
  <si>
    <t>EX</t>
  </si>
  <si>
    <t>LD</t>
  </si>
  <si>
    <t>PO</t>
  </si>
  <si>
    <t>Contract</t>
  </si>
  <si>
    <t>DEL</t>
  </si>
  <si>
    <t>KHL</t>
  </si>
  <si>
    <t>CZE</t>
  </si>
  <si>
    <t>CEL</t>
  </si>
  <si>
    <t>AB</t>
  </si>
  <si>
    <t>SEL</t>
  </si>
  <si>
    <t>SVK</t>
  </si>
  <si>
    <t>SHL</t>
  </si>
  <si>
    <t>SWE</t>
  </si>
  <si>
    <t>AUS</t>
  </si>
  <si>
    <t>GER</t>
  </si>
  <si>
    <t>NLA</t>
  </si>
  <si>
    <t>RUS</t>
  </si>
  <si>
    <t>LIG</t>
  </si>
  <si>
    <t>FIN</t>
  </si>
  <si>
    <t>SKW</t>
  </si>
  <si>
    <t>ONT</t>
  </si>
  <si>
    <t>USA</t>
  </si>
  <si>
    <t>QUE</t>
  </si>
  <si>
    <t>BC</t>
  </si>
  <si>
    <t>SLO</t>
  </si>
  <si>
    <t>NOR</t>
  </si>
  <si>
    <t>LAT</t>
  </si>
  <si>
    <t>BLR</t>
  </si>
  <si>
    <t>UKR</t>
  </si>
  <si>
    <t>EST</t>
  </si>
  <si>
    <t>SWI</t>
  </si>
  <si>
    <t>MAN</t>
  </si>
  <si>
    <t>NS</t>
  </si>
  <si>
    <t>ENG</t>
  </si>
  <si>
    <t>HUN</t>
  </si>
  <si>
    <t>ITA</t>
  </si>
  <si>
    <t>ESSP%</t>
  </si>
  <si>
    <t>AG</t>
  </si>
  <si>
    <t>SZ</t>
  </si>
  <si>
    <t>SP%</t>
  </si>
  <si>
    <t>RC</t>
  </si>
  <si>
    <t>Shutouts</t>
  </si>
  <si>
    <t>DU%</t>
  </si>
  <si>
    <t>RT</t>
  </si>
  <si>
    <t>GAA</t>
  </si>
  <si>
    <t>SO%</t>
  </si>
  <si>
    <t>HS</t>
  </si>
  <si>
    <t>SH%</t>
  </si>
  <si>
    <t>SO/gm</t>
  </si>
  <si>
    <t>SO BONUS</t>
  </si>
  <si>
    <t>Career GP</t>
  </si>
  <si>
    <t>Playoff GP</t>
  </si>
  <si>
    <t>bonus</t>
  </si>
  <si>
    <t>Durability</t>
  </si>
  <si>
    <t>STRENGTH</t>
  </si>
  <si>
    <t>Experience/LD</t>
  </si>
  <si>
    <t>Goals Against Average</t>
  </si>
  <si>
    <t>Percentage</t>
  </si>
  <si>
    <t>Overall</t>
  </si>
  <si>
    <t>DU Rating</t>
  </si>
  <si>
    <t>Height</t>
  </si>
  <si>
    <t>Weight</t>
  </si>
  <si>
    <t>Age</t>
  </si>
  <si>
    <t>Rating</t>
  </si>
  <si>
    <t>Save %</t>
  </si>
  <si>
    <t>E - ST</t>
  </si>
  <si>
    <t>E CK</t>
  </si>
  <si>
    <t>Majors</t>
  </si>
  <si>
    <t>E FG</t>
  </si>
  <si>
    <t>E DU</t>
  </si>
  <si>
    <t>Higher</t>
  </si>
  <si>
    <t>Lower</t>
  </si>
  <si>
    <t>E PH</t>
  </si>
  <si>
    <t>SK - Skating</t>
  </si>
  <si>
    <t>E DF</t>
  </si>
  <si>
    <t>NHL GP</t>
  </si>
  <si>
    <t>Base</t>
  </si>
  <si>
    <t>E FO</t>
  </si>
  <si>
    <t>NHLGP Bonus for DF</t>
  </si>
  <si>
    <t>POS MIN</t>
  </si>
  <si>
    <t>Min AHL FO</t>
  </si>
  <si>
    <t>E EN</t>
  </si>
  <si>
    <t>E PS</t>
  </si>
  <si>
    <t>Endurance</t>
  </si>
  <si>
    <t>Discipline</t>
  </si>
  <si>
    <t>Assists</t>
  </si>
  <si>
    <t>Scoring</t>
  </si>
  <si>
    <t>2.1Assists</t>
  </si>
  <si>
    <t>2.1Scoring</t>
  </si>
  <si>
    <t>EN Rating</t>
  </si>
  <si>
    <t>DI Rating</t>
  </si>
  <si>
    <t>PA Rating</t>
  </si>
  <si>
    <t>Goals/GM</t>
  </si>
  <si>
    <t>SC Rating</t>
  </si>
  <si>
    <t>FO Taken</t>
  </si>
  <si>
    <t>if D</t>
  </si>
  <si>
    <t>PEI</t>
  </si>
  <si>
    <t>NFL</t>
  </si>
  <si>
    <t>RB</t>
  </si>
  <si>
    <t>GAR</t>
  </si>
  <si>
    <t>SPR</t>
  </si>
  <si>
    <t>NB</t>
  </si>
  <si>
    <t>WHL</t>
  </si>
  <si>
    <t>OHL</t>
  </si>
  <si>
    <t>QMJHL</t>
  </si>
  <si>
    <t>Atlantic</t>
  </si>
  <si>
    <t>Big Ten</t>
  </si>
  <si>
    <t>ECAC</t>
  </si>
  <si>
    <t>HE</t>
  </si>
  <si>
    <t>NCHC</t>
  </si>
  <si>
    <t>WCHA</t>
  </si>
  <si>
    <t>Robert Morris</t>
  </si>
  <si>
    <t>Air Force</t>
  </si>
  <si>
    <t>Holy Cross</t>
  </si>
  <si>
    <t>Meryhurst</t>
  </si>
  <si>
    <t>RIT</t>
  </si>
  <si>
    <t>Army</t>
  </si>
  <si>
    <t>Canisius</t>
  </si>
  <si>
    <t>Bentley</t>
  </si>
  <si>
    <t>Sacred Heart</t>
  </si>
  <si>
    <t>American Intl College</t>
  </si>
  <si>
    <t>Niagara</t>
  </si>
  <si>
    <t>Michigan</t>
  </si>
  <si>
    <t>Minnesota</t>
  </si>
  <si>
    <t>Penn State</t>
  </si>
  <si>
    <t>Ohio State</t>
  </si>
  <si>
    <t>Michigan State</t>
  </si>
  <si>
    <t>Wisconsin</t>
  </si>
  <si>
    <t>Quinnipiac</t>
  </si>
  <si>
    <t>Yale</t>
  </si>
  <si>
    <t>Harvard</t>
  </si>
  <si>
    <t>St. Lawrence</t>
  </si>
  <si>
    <t>Clarkson</t>
  </si>
  <si>
    <t>RPI</t>
  </si>
  <si>
    <t>Cornell</t>
  </si>
  <si>
    <t>Dartmouth</t>
  </si>
  <si>
    <t>Union</t>
  </si>
  <si>
    <t>Colgate</t>
  </si>
  <si>
    <t>Brown</t>
  </si>
  <si>
    <t>Princeton</t>
  </si>
  <si>
    <t>Boston College</t>
  </si>
  <si>
    <t>Providence</t>
  </si>
  <si>
    <t>Notre Dame</t>
  </si>
  <si>
    <t>Boston U</t>
  </si>
  <si>
    <t>Umass-Lowell</t>
  </si>
  <si>
    <t>Northeastern</t>
  </si>
  <si>
    <t>Merrimack</t>
  </si>
  <si>
    <t>Connecticut</t>
  </si>
  <si>
    <t>Vermont</t>
  </si>
  <si>
    <t>New Hampshire</t>
  </si>
  <si>
    <t>Maine</t>
  </si>
  <si>
    <t>Umass Amherst</t>
  </si>
  <si>
    <t>North Dakota</t>
  </si>
  <si>
    <t>St. Cloud</t>
  </si>
  <si>
    <t>Denver</t>
  </si>
  <si>
    <t>Minnesota-Duluth</t>
  </si>
  <si>
    <t>Miami Ohio</t>
  </si>
  <si>
    <t>Nebraska-Omaha</t>
  </si>
  <si>
    <t>Western Michigan</t>
  </si>
  <si>
    <t>Colorado College</t>
  </si>
  <si>
    <t>Michigan Tech</t>
  </si>
  <si>
    <t>Minnesota-Mankato</t>
  </si>
  <si>
    <t>Bowling Green</t>
  </si>
  <si>
    <t>Ferris State</t>
  </si>
  <si>
    <t>Northern Michigan</t>
  </si>
  <si>
    <t>Bemidji State</t>
  </si>
  <si>
    <t>Lake Superior State</t>
  </si>
  <si>
    <t>Alaska-Fairbanks</t>
  </si>
  <si>
    <t>Alaska-Anchorage</t>
  </si>
  <si>
    <t>Alabama-Huntsville</t>
  </si>
  <si>
    <t>Arizona State</t>
  </si>
  <si>
    <t>D - PA/SC Reduce</t>
  </si>
  <si>
    <t>Kontinental Hockey League</t>
  </si>
  <si>
    <t>Swedish Elite League</t>
  </si>
  <si>
    <t>Finnish Liiga</t>
  </si>
  <si>
    <t>Czech Extraliga</t>
  </si>
  <si>
    <t>Slovak Extraliga</t>
  </si>
  <si>
    <t>German League</t>
  </si>
  <si>
    <t>Swiss League</t>
  </si>
  <si>
    <t>Enter Info into GREY CELLS</t>
  </si>
  <si>
    <t>ENTER IN YELLOW CELL AMOUNT. FOR NCAA GUYS ENTER PROPER CONFERENCE</t>
  </si>
  <si>
    <t>Western Hockey League</t>
  </si>
  <si>
    <t>Ontario Hockey League</t>
  </si>
  <si>
    <t>Quebec Hockey League</t>
  </si>
  <si>
    <t>For Colored Heading, Click tab to see how to fill out</t>
  </si>
  <si>
    <t>Code</t>
  </si>
  <si>
    <t>Russia</t>
  </si>
  <si>
    <t>Finland</t>
  </si>
  <si>
    <t>Sweden</t>
  </si>
  <si>
    <t>Czech Republic</t>
  </si>
  <si>
    <t>Slovakia</t>
  </si>
  <si>
    <t>Slovenia</t>
  </si>
  <si>
    <t>Khazakhstan</t>
  </si>
  <si>
    <t>Latvia</t>
  </si>
  <si>
    <t>Ukraine</t>
  </si>
  <si>
    <t>Belarus</t>
  </si>
  <si>
    <t>Estonia</t>
  </si>
  <si>
    <t>Norway</t>
  </si>
  <si>
    <t>Austria</t>
  </si>
  <si>
    <t>Germany</t>
  </si>
  <si>
    <t>Switzerland</t>
  </si>
  <si>
    <t>British Columbia</t>
  </si>
  <si>
    <t>Alberta</t>
  </si>
  <si>
    <t>Saskatchewan</t>
  </si>
  <si>
    <t>Manitoba</t>
  </si>
  <si>
    <t>Ontario</t>
  </si>
  <si>
    <t>Quebec</t>
  </si>
  <si>
    <t>Nova Scotia</t>
  </si>
  <si>
    <t>Newfoundland</t>
  </si>
  <si>
    <t>Prince Edward Island</t>
  </si>
  <si>
    <t>New Brunswick</t>
  </si>
  <si>
    <t>Northwest Territories/Nunavit</t>
  </si>
  <si>
    <t>Yukon</t>
  </si>
  <si>
    <t>YUK</t>
  </si>
  <si>
    <t>KZK</t>
  </si>
  <si>
    <t>NWT</t>
  </si>
  <si>
    <t xml:space="preserve">ENTER IN ORANGE CELL AMOUNT. </t>
  </si>
  <si>
    <t>Hungary</t>
  </si>
  <si>
    <t>Italy</t>
  </si>
  <si>
    <t>England</t>
  </si>
  <si>
    <t>D</t>
  </si>
  <si>
    <t>Only list stats from his junior/euro season. Do not combine</t>
  </si>
  <si>
    <t>POSITIONAL PLAYERS</t>
  </si>
  <si>
    <t>GOALTENDERS</t>
  </si>
  <si>
    <t>AGE</t>
  </si>
  <si>
    <t>DF Bonus</t>
  </si>
  <si>
    <t>F</t>
  </si>
  <si>
    <t>PO/OV</t>
  </si>
  <si>
    <t>USHL</t>
  </si>
  <si>
    <t>OJHL</t>
  </si>
  <si>
    <t>AJHL</t>
  </si>
  <si>
    <t>BCHL</t>
  </si>
  <si>
    <t>SJHL</t>
  </si>
  <si>
    <t>VHL</t>
  </si>
  <si>
    <t>MHL</t>
  </si>
  <si>
    <t>ALL</t>
  </si>
  <si>
    <t>SUP</t>
  </si>
  <si>
    <t>MES</t>
  </si>
  <si>
    <t>Allsvenskan (Swe)</t>
  </si>
  <si>
    <t>SuperElite (Swe)</t>
  </si>
  <si>
    <t>Mestis (Fin)</t>
  </si>
  <si>
    <t>United States Hockey League</t>
  </si>
  <si>
    <t>Jr A BC</t>
  </si>
  <si>
    <t>Jr A Alberta</t>
  </si>
  <si>
    <t>JR A Saskatchewan</t>
  </si>
  <si>
    <t>Jr A Ontario</t>
  </si>
  <si>
    <t>Vysshaya Hockey League (Rus)</t>
  </si>
  <si>
    <t>Molodyozhnaya Hockey League (Rus)</t>
  </si>
  <si>
    <t>SO</t>
  </si>
  <si>
    <t>ROOKIE</t>
  </si>
  <si>
    <t>Salary</t>
  </si>
  <si>
    <t>MAKE SURE YOU ARE ENTERING THE PROPER LEAGUE CODE, CHECK LEAGUES TAB. AHL AND NHL DO NOT WORK</t>
  </si>
  <si>
    <t>For positions, 1 = C       2 = LW     4 = RW     8 = D    16 = G
If player is LW and RW, 2 + 4 = 6</t>
  </si>
  <si>
    <t xml:space="preserve">Current Year </t>
  </si>
  <si>
    <t>ACHL Prospect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</si>
</sst>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  <numFmt numFmtId="168" formatCode="[$-409]General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u/>
      <sz val="9"/>
      <color rgb="FF000000"/>
      <name val="Verdan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92D05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lgerian"/>
      <family val="5"/>
    </font>
    <font>
      <b/>
      <sz val="20"/>
      <color theme="1"/>
      <name val="Algerian"/>
      <family val="5"/>
    </font>
    <font>
      <b/>
      <u/>
      <sz val="11"/>
      <name val="Calibri"/>
      <family val="2"/>
      <scheme val="minor"/>
    </font>
    <font>
      <i/>
      <sz val="11"/>
      <color theme="5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9" fillId="0" borderId="0"/>
    <xf numFmtId="168" fontId="10" fillId="0" borderId="0"/>
  </cellStyleXfs>
  <cellXfs count="107">
    <xf numFmtId="0" fontId="0" fillId="0" borderId="0" xfId="0"/>
    <xf numFmtId="0" fontId="0" fillId="0" borderId="1" xfId="0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9" fontId="0" fillId="5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2" fillId="0" borderId="4" xfId="2" applyNumberFormat="1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166" fontId="2" fillId="0" borderId="4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7" borderId="0" xfId="0" applyFont="1" applyFill="1"/>
    <xf numFmtId="9" fontId="0" fillId="0" borderId="1" xfId="0" applyNumberFormat="1" applyBorder="1"/>
    <xf numFmtId="0" fontId="7" fillId="0" borderId="1" xfId="0" applyFont="1" applyBorder="1"/>
    <xf numFmtId="0" fontId="0" fillId="7" borderId="0" xfId="0" applyFill="1"/>
    <xf numFmtId="0" fontId="0" fillId="0" borderId="4" xfId="0" applyBorder="1"/>
    <xf numFmtId="9" fontId="0" fillId="0" borderId="4" xfId="0" applyNumberFormat="1" applyBorder="1"/>
    <xf numFmtId="9" fontId="2" fillId="0" borderId="4" xfId="2" applyNumberFormat="1" applyFont="1" applyBorder="1" applyAlignment="1"/>
    <xf numFmtId="164" fontId="2" fillId="0" borderId="4" xfId="2" applyFont="1" applyBorder="1" applyAlignment="1"/>
    <xf numFmtId="9" fontId="0" fillId="0" borderId="0" xfId="0" applyNumberFormat="1"/>
    <xf numFmtId="167" fontId="2" fillId="0" borderId="4" xfId="2" applyNumberFormat="1" applyFont="1" applyBorder="1" applyAlignment="1"/>
    <xf numFmtId="0" fontId="6" fillId="8" borderId="1" xfId="0" applyFont="1" applyFill="1" applyBorder="1" applyAlignment="1">
      <alignment horizontal="right"/>
    </xf>
    <xf numFmtId="0" fontId="6" fillId="8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9" fontId="2" fillId="0" borderId="4" xfId="3" applyFont="1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12" fillId="0" borderId="0" xfId="0" applyFont="1"/>
    <xf numFmtId="0" fontId="12" fillId="0" borderId="1" xfId="0" applyFont="1" applyBorder="1"/>
    <xf numFmtId="9" fontId="0" fillId="0" borderId="1" xfId="3" applyFont="1" applyFill="1" applyBorder="1"/>
    <xf numFmtId="0" fontId="13" fillId="0" borderId="0" xfId="0" applyFont="1"/>
    <xf numFmtId="0" fontId="14" fillId="10" borderId="0" xfId="0" applyFont="1" applyFill="1"/>
    <xf numFmtId="0" fontId="12" fillId="10" borderId="0" xfId="0" applyFont="1" applyFill="1"/>
    <xf numFmtId="0" fontId="11" fillId="10" borderId="0" xfId="0" applyFont="1" applyFill="1"/>
    <xf numFmtId="0" fontId="15" fillId="9" borderId="0" xfId="0" applyFont="1" applyFill="1"/>
    <xf numFmtId="0" fontId="0" fillId="10" borderId="0" xfId="0" applyFill="1"/>
    <xf numFmtId="0" fontId="16" fillId="0" borderId="0" xfId="0" applyFont="1"/>
    <xf numFmtId="0" fontId="17" fillId="0" borderId="0" xfId="0" applyFont="1"/>
    <xf numFmtId="0" fontId="0" fillId="3" borderId="0" xfId="0" applyFill="1"/>
    <xf numFmtId="0" fontId="7" fillId="1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10" borderId="1" xfId="0" applyFill="1" applyBorder="1"/>
    <xf numFmtId="0" fontId="21" fillId="0" borderId="0" xfId="0" applyFont="1"/>
    <xf numFmtId="0" fontId="19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13" borderId="9" xfId="0" applyFont="1" applyFill="1" applyBorder="1" applyAlignment="1">
      <alignment horizontal="left"/>
    </xf>
    <xf numFmtId="0" fontId="1" fillId="13" borderId="9" xfId="1" applyFill="1" applyBorder="1" applyAlignment="1">
      <alignment horizontal="left" vertical="top" wrapText="1"/>
    </xf>
    <xf numFmtId="0" fontId="0" fillId="13" borderId="9" xfId="0" applyFill="1" applyBorder="1" applyAlignment="1">
      <alignment horizontal="left"/>
    </xf>
    <xf numFmtId="0" fontId="1" fillId="13" borderId="1" xfId="1" applyFill="1" applyBorder="1"/>
    <xf numFmtId="0" fontId="0" fillId="13" borderId="12" xfId="0" applyFill="1" applyBorder="1" applyAlignment="1">
      <alignment horizontal="left"/>
    </xf>
    <xf numFmtId="0" fontId="0" fillId="13" borderId="9" xfId="0" applyFill="1" applyBorder="1"/>
    <xf numFmtId="0" fontId="10" fillId="13" borderId="9" xfId="0" applyFont="1" applyFill="1" applyBorder="1" applyAlignment="1">
      <alignment horizontal="left" vertical="top" wrapText="1"/>
    </xf>
    <xf numFmtId="0" fontId="1" fillId="13" borderId="13" xfId="1" applyFill="1" applyBorder="1" applyAlignment="1">
      <alignment horizontal="left"/>
    </xf>
    <xf numFmtId="0" fontId="12" fillId="10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11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9" fillId="13" borderId="9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1" fillId="13" borderId="9" xfId="1" applyFill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12" fillId="0" borderId="10" xfId="0" applyFont="1" applyBorder="1" applyAlignment="1">
      <alignment horizontal="left"/>
    </xf>
    <xf numFmtId="0" fontId="0" fillId="13" borderId="11" xfId="0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9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justify"/>
    </xf>
    <xf numFmtId="0" fontId="5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9" fontId="8" fillId="6" borderId="0" xfId="0" applyNumberFormat="1" applyFont="1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0" borderId="6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</cellXfs>
  <cellStyles count="6">
    <cellStyle name="Comma" xfId="2" builtinId="3"/>
    <cellStyle name="Excel Built-in Hyperlink" xfId="5" xr:uid="{00000000-0005-0000-0000-000001000000}"/>
    <cellStyle name="Excel Built-in Normal" xfId="4" xr:uid="{00000000-0005-0000-0000-000002000000}"/>
    <cellStyle name="Hyperlink" xfId="1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0</xdr:row>
      <xdr:rowOff>1257300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964FF1-9095-59CC-D7FF-03A1A19C1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300" cy="1257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yce\Desktop\BRHL\Ratings%20Info\2014-15\European%20Ratings%20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HL\2016%20Ratings\EURO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yerC"/>
      <sheetName val="PlayerF"/>
      <sheetName val="1415dbP"/>
      <sheetName val="1415dbG"/>
      <sheetName val="1314dbP"/>
      <sheetName val="GoalieC"/>
      <sheetName val="GoalieF"/>
      <sheetName val="1314dbG"/>
      <sheetName val="Template"/>
      <sheetName val="Players"/>
      <sheetName val="Goalies"/>
      <sheetName val="1520"/>
      <sheetName val="21"/>
    </sheetNames>
    <sheetDataSet>
      <sheetData sheetId="0" refreshError="1">
        <row r="3">
          <cell r="A3">
            <v>59</v>
          </cell>
          <cell r="B3">
            <v>40</v>
          </cell>
          <cell r="C3">
            <v>150</v>
          </cell>
          <cell r="D3">
            <v>40</v>
          </cell>
        </row>
        <row r="4">
          <cell r="A4">
            <v>60</v>
          </cell>
          <cell r="B4">
            <v>43</v>
          </cell>
          <cell r="C4">
            <v>151</v>
          </cell>
          <cell r="D4">
            <v>40</v>
          </cell>
        </row>
        <row r="5">
          <cell r="A5">
            <v>61</v>
          </cell>
          <cell r="B5">
            <v>46</v>
          </cell>
          <cell r="C5">
            <v>152</v>
          </cell>
          <cell r="D5">
            <v>40</v>
          </cell>
        </row>
        <row r="6">
          <cell r="A6">
            <v>62</v>
          </cell>
          <cell r="B6">
            <v>49</v>
          </cell>
          <cell r="C6">
            <v>153</v>
          </cell>
          <cell r="D6">
            <v>40</v>
          </cell>
        </row>
        <row r="7">
          <cell r="A7">
            <v>63</v>
          </cell>
          <cell r="B7">
            <v>52</v>
          </cell>
          <cell r="C7">
            <v>154</v>
          </cell>
          <cell r="D7">
            <v>40</v>
          </cell>
        </row>
        <row r="8">
          <cell r="A8">
            <v>64</v>
          </cell>
          <cell r="B8">
            <v>55</v>
          </cell>
          <cell r="C8">
            <v>155</v>
          </cell>
          <cell r="D8">
            <v>43</v>
          </cell>
        </row>
        <row r="9">
          <cell r="A9">
            <v>65</v>
          </cell>
          <cell r="B9">
            <v>58</v>
          </cell>
          <cell r="C9">
            <v>156</v>
          </cell>
          <cell r="D9">
            <v>43</v>
          </cell>
        </row>
        <row r="10">
          <cell r="A10">
            <v>66</v>
          </cell>
          <cell r="B10">
            <v>61</v>
          </cell>
          <cell r="C10">
            <v>157</v>
          </cell>
          <cell r="D10">
            <v>43</v>
          </cell>
        </row>
        <row r="11">
          <cell r="A11">
            <v>67</v>
          </cell>
          <cell r="B11">
            <v>63</v>
          </cell>
          <cell r="C11">
            <v>158</v>
          </cell>
          <cell r="D11">
            <v>43</v>
          </cell>
        </row>
        <row r="12">
          <cell r="A12">
            <v>68</v>
          </cell>
          <cell r="B12">
            <v>65</v>
          </cell>
          <cell r="C12">
            <v>159</v>
          </cell>
          <cell r="D12">
            <v>43</v>
          </cell>
        </row>
        <row r="13">
          <cell r="A13">
            <v>69</v>
          </cell>
          <cell r="B13">
            <v>67</v>
          </cell>
          <cell r="C13">
            <v>160</v>
          </cell>
          <cell r="D13">
            <v>46</v>
          </cell>
        </row>
        <row r="14">
          <cell r="A14">
            <v>70</v>
          </cell>
          <cell r="B14">
            <v>69</v>
          </cell>
          <cell r="C14">
            <v>161</v>
          </cell>
          <cell r="D14">
            <v>46</v>
          </cell>
        </row>
        <row r="15">
          <cell r="A15">
            <v>71</v>
          </cell>
          <cell r="B15">
            <v>71</v>
          </cell>
          <cell r="C15">
            <v>162</v>
          </cell>
          <cell r="D15">
            <v>46</v>
          </cell>
        </row>
        <row r="16">
          <cell r="A16">
            <v>72</v>
          </cell>
          <cell r="B16">
            <v>73</v>
          </cell>
          <cell r="C16">
            <v>163</v>
          </cell>
          <cell r="D16">
            <v>46</v>
          </cell>
        </row>
        <row r="17">
          <cell r="A17">
            <v>73</v>
          </cell>
          <cell r="B17">
            <v>75</v>
          </cell>
          <cell r="C17">
            <v>164</v>
          </cell>
          <cell r="D17">
            <v>46</v>
          </cell>
        </row>
        <row r="18">
          <cell r="A18">
            <v>74</v>
          </cell>
          <cell r="B18">
            <v>77</v>
          </cell>
          <cell r="C18">
            <v>165</v>
          </cell>
          <cell r="D18">
            <v>49</v>
          </cell>
        </row>
        <row r="19">
          <cell r="A19">
            <v>75</v>
          </cell>
          <cell r="B19">
            <v>79</v>
          </cell>
          <cell r="C19">
            <v>166</v>
          </cell>
          <cell r="D19">
            <v>49</v>
          </cell>
        </row>
        <row r="20">
          <cell r="A20">
            <v>76</v>
          </cell>
          <cell r="B20">
            <v>81</v>
          </cell>
          <cell r="C20">
            <v>167</v>
          </cell>
          <cell r="D20">
            <v>49</v>
          </cell>
        </row>
        <row r="21">
          <cell r="A21">
            <v>77</v>
          </cell>
          <cell r="B21">
            <v>83</v>
          </cell>
          <cell r="C21">
            <v>168</v>
          </cell>
          <cell r="D21">
            <v>49</v>
          </cell>
        </row>
        <row r="22">
          <cell r="A22">
            <v>78</v>
          </cell>
          <cell r="B22">
            <v>85</v>
          </cell>
          <cell r="C22">
            <v>169</v>
          </cell>
          <cell r="D22">
            <v>49</v>
          </cell>
        </row>
        <row r="23">
          <cell r="A23">
            <v>79</v>
          </cell>
          <cell r="B23">
            <v>87</v>
          </cell>
          <cell r="C23">
            <v>170</v>
          </cell>
          <cell r="D23">
            <v>52</v>
          </cell>
        </row>
        <row r="24">
          <cell r="A24">
            <v>80</v>
          </cell>
          <cell r="B24">
            <v>89</v>
          </cell>
          <cell r="C24">
            <v>171</v>
          </cell>
          <cell r="D24">
            <v>52</v>
          </cell>
        </row>
        <row r="25">
          <cell r="A25">
            <v>81</v>
          </cell>
          <cell r="B25">
            <v>91</v>
          </cell>
          <cell r="C25">
            <v>172</v>
          </cell>
          <cell r="D25">
            <v>52</v>
          </cell>
        </row>
        <row r="26">
          <cell r="A26">
            <v>82</v>
          </cell>
          <cell r="B26">
            <v>93</v>
          </cell>
          <cell r="C26">
            <v>173</v>
          </cell>
          <cell r="D26">
            <v>52</v>
          </cell>
        </row>
        <row r="27">
          <cell r="A27">
            <v>83</v>
          </cell>
          <cell r="B27">
            <v>95</v>
          </cell>
          <cell r="C27">
            <v>174</v>
          </cell>
          <cell r="D27">
            <v>52</v>
          </cell>
        </row>
        <row r="28">
          <cell r="A28">
            <v>84</v>
          </cell>
          <cell r="B28">
            <v>97</v>
          </cell>
          <cell r="C28">
            <v>175</v>
          </cell>
          <cell r="D28">
            <v>55</v>
          </cell>
        </row>
        <row r="29">
          <cell r="A29">
            <v>85</v>
          </cell>
          <cell r="B29">
            <v>99</v>
          </cell>
          <cell r="C29">
            <v>176</v>
          </cell>
          <cell r="D29">
            <v>55</v>
          </cell>
        </row>
        <row r="30">
          <cell r="A30">
            <v>86</v>
          </cell>
          <cell r="B30">
            <v>101</v>
          </cell>
          <cell r="C30">
            <v>177</v>
          </cell>
          <cell r="D30">
            <v>55</v>
          </cell>
        </row>
        <row r="31">
          <cell r="C31">
            <v>178</v>
          </cell>
          <cell r="D31">
            <v>55</v>
          </cell>
        </row>
        <row r="32">
          <cell r="C32">
            <v>179</v>
          </cell>
          <cell r="D32">
            <v>55</v>
          </cell>
        </row>
        <row r="33">
          <cell r="C33">
            <v>180</v>
          </cell>
          <cell r="D33">
            <v>58</v>
          </cell>
        </row>
        <row r="34">
          <cell r="C34">
            <v>181</v>
          </cell>
          <cell r="D34">
            <v>58</v>
          </cell>
        </row>
        <row r="35">
          <cell r="C35">
            <v>182</v>
          </cell>
          <cell r="D35">
            <v>58</v>
          </cell>
        </row>
        <row r="36">
          <cell r="C36">
            <v>183</v>
          </cell>
          <cell r="D36">
            <v>58</v>
          </cell>
        </row>
        <row r="37">
          <cell r="C37">
            <v>184</v>
          </cell>
          <cell r="D37">
            <v>58</v>
          </cell>
        </row>
        <row r="38">
          <cell r="C38">
            <v>185</v>
          </cell>
          <cell r="D38">
            <v>61</v>
          </cell>
        </row>
        <row r="39">
          <cell r="C39">
            <v>186</v>
          </cell>
          <cell r="D39">
            <v>61</v>
          </cell>
        </row>
        <row r="40">
          <cell r="C40">
            <v>187</v>
          </cell>
          <cell r="D40">
            <v>61</v>
          </cell>
        </row>
        <row r="41">
          <cell r="C41">
            <v>188</v>
          </cell>
          <cell r="D41">
            <v>61</v>
          </cell>
        </row>
        <row r="42">
          <cell r="C42">
            <v>189</v>
          </cell>
          <cell r="D42">
            <v>61</v>
          </cell>
        </row>
        <row r="43">
          <cell r="C43">
            <v>190</v>
          </cell>
          <cell r="D43">
            <v>64</v>
          </cell>
        </row>
        <row r="44">
          <cell r="C44">
            <v>191</v>
          </cell>
          <cell r="D44">
            <v>64</v>
          </cell>
        </row>
        <row r="45">
          <cell r="C45">
            <v>192</v>
          </cell>
          <cell r="D45">
            <v>64</v>
          </cell>
        </row>
        <row r="46">
          <cell r="C46">
            <v>193</v>
          </cell>
          <cell r="D46">
            <v>64</v>
          </cell>
        </row>
        <row r="47">
          <cell r="C47">
            <v>194</v>
          </cell>
          <cell r="D47">
            <v>64</v>
          </cell>
        </row>
        <row r="48">
          <cell r="C48">
            <v>195</v>
          </cell>
          <cell r="D48">
            <v>67</v>
          </cell>
        </row>
        <row r="49">
          <cell r="C49">
            <v>196</v>
          </cell>
          <cell r="D49">
            <v>67</v>
          </cell>
        </row>
        <row r="50">
          <cell r="C50">
            <v>197</v>
          </cell>
          <cell r="D50">
            <v>67</v>
          </cell>
        </row>
        <row r="51">
          <cell r="C51">
            <v>198</v>
          </cell>
          <cell r="D51">
            <v>67</v>
          </cell>
        </row>
        <row r="52">
          <cell r="C52">
            <v>199</v>
          </cell>
          <cell r="D52">
            <v>67</v>
          </cell>
        </row>
        <row r="53">
          <cell r="C53">
            <v>200</v>
          </cell>
          <cell r="D53">
            <v>70</v>
          </cell>
        </row>
        <row r="54">
          <cell r="C54">
            <v>201</v>
          </cell>
          <cell r="D54">
            <v>70</v>
          </cell>
        </row>
        <row r="55">
          <cell r="C55">
            <v>202</v>
          </cell>
          <cell r="D55">
            <v>70</v>
          </cell>
        </row>
        <row r="56">
          <cell r="C56">
            <v>203</v>
          </cell>
          <cell r="D56">
            <v>70</v>
          </cell>
        </row>
        <row r="57">
          <cell r="C57">
            <v>204</v>
          </cell>
          <cell r="D57">
            <v>70</v>
          </cell>
        </row>
        <row r="58">
          <cell r="C58">
            <v>205</v>
          </cell>
          <cell r="D58">
            <v>73</v>
          </cell>
        </row>
        <row r="59">
          <cell r="C59">
            <v>206</v>
          </cell>
          <cell r="D59">
            <v>73</v>
          </cell>
        </row>
        <row r="60">
          <cell r="C60">
            <v>207</v>
          </cell>
          <cell r="D60">
            <v>73</v>
          </cell>
        </row>
        <row r="61">
          <cell r="C61">
            <v>208</v>
          </cell>
          <cell r="D61">
            <v>73</v>
          </cell>
        </row>
        <row r="62">
          <cell r="C62">
            <v>209</v>
          </cell>
          <cell r="D62">
            <v>73</v>
          </cell>
        </row>
        <row r="63">
          <cell r="C63">
            <v>210</v>
          </cell>
          <cell r="D63">
            <v>76</v>
          </cell>
        </row>
        <row r="64">
          <cell r="C64">
            <v>211</v>
          </cell>
          <cell r="D64">
            <v>76</v>
          </cell>
        </row>
        <row r="65">
          <cell r="C65">
            <v>212</v>
          </cell>
          <cell r="D65">
            <v>76</v>
          </cell>
        </row>
        <row r="66">
          <cell r="C66">
            <v>213</v>
          </cell>
          <cell r="D66">
            <v>76</v>
          </cell>
        </row>
        <row r="67">
          <cell r="C67">
            <v>214</v>
          </cell>
          <cell r="D67">
            <v>76</v>
          </cell>
        </row>
        <row r="68">
          <cell r="C68">
            <v>215</v>
          </cell>
          <cell r="D68">
            <v>79</v>
          </cell>
        </row>
        <row r="69">
          <cell r="C69">
            <v>216</v>
          </cell>
          <cell r="D69">
            <v>79</v>
          </cell>
        </row>
        <row r="70">
          <cell r="C70">
            <v>217</v>
          </cell>
          <cell r="D70">
            <v>79</v>
          </cell>
        </row>
        <row r="71">
          <cell r="C71">
            <v>218</v>
          </cell>
          <cell r="D71">
            <v>79</v>
          </cell>
        </row>
        <row r="72">
          <cell r="C72">
            <v>219</v>
          </cell>
          <cell r="D72">
            <v>79</v>
          </cell>
        </row>
        <row r="73">
          <cell r="C73">
            <v>220</v>
          </cell>
          <cell r="D73">
            <v>82</v>
          </cell>
        </row>
        <row r="74">
          <cell r="C74">
            <v>221</v>
          </cell>
          <cell r="D74">
            <v>82</v>
          </cell>
        </row>
        <row r="75">
          <cell r="C75">
            <v>222</v>
          </cell>
          <cell r="D75">
            <v>82</v>
          </cell>
        </row>
        <row r="76">
          <cell r="C76">
            <v>223</v>
          </cell>
          <cell r="D76">
            <v>82</v>
          </cell>
        </row>
        <row r="77">
          <cell r="C77">
            <v>224</v>
          </cell>
          <cell r="D77">
            <v>82</v>
          </cell>
        </row>
        <row r="78">
          <cell r="C78">
            <v>225</v>
          </cell>
          <cell r="D78">
            <v>85</v>
          </cell>
        </row>
        <row r="79">
          <cell r="C79">
            <v>226</v>
          </cell>
          <cell r="D79">
            <v>85</v>
          </cell>
        </row>
        <row r="80">
          <cell r="C80">
            <v>227</v>
          </cell>
          <cell r="D80">
            <v>85</v>
          </cell>
        </row>
        <row r="81">
          <cell r="C81">
            <v>228</v>
          </cell>
          <cell r="D81">
            <v>85</v>
          </cell>
        </row>
        <row r="82">
          <cell r="C82">
            <v>229</v>
          </cell>
          <cell r="D82">
            <v>85</v>
          </cell>
        </row>
        <row r="83">
          <cell r="C83">
            <v>230</v>
          </cell>
          <cell r="D83">
            <v>88</v>
          </cell>
        </row>
        <row r="84">
          <cell r="C84">
            <v>231</v>
          </cell>
          <cell r="D84">
            <v>88</v>
          </cell>
        </row>
        <row r="85">
          <cell r="C85">
            <v>232</v>
          </cell>
          <cell r="D85">
            <v>88</v>
          </cell>
        </row>
        <row r="86">
          <cell r="C86">
            <v>233</v>
          </cell>
          <cell r="D86">
            <v>88</v>
          </cell>
        </row>
        <row r="87">
          <cell r="C87">
            <v>234</v>
          </cell>
          <cell r="D87">
            <v>88</v>
          </cell>
        </row>
        <row r="88">
          <cell r="C88">
            <v>235</v>
          </cell>
          <cell r="D88">
            <v>91</v>
          </cell>
        </row>
        <row r="89">
          <cell r="C89">
            <v>236</v>
          </cell>
          <cell r="D89">
            <v>91</v>
          </cell>
        </row>
        <row r="90">
          <cell r="C90">
            <v>237</v>
          </cell>
          <cell r="D90">
            <v>91</v>
          </cell>
        </row>
        <row r="91">
          <cell r="C91">
            <v>238</v>
          </cell>
          <cell r="D91">
            <v>91</v>
          </cell>
        </row>
        <row r="92">
          <cell r="C92">
            <v>239</v>
          </cell>
          <cell r="D92">
            <v>91</v>
          </cell>
        </row>
        <row r="93">
          <cell r="C93">
            <v>240</v>
          </cell>
          <cell r="D93">
            <v>94</v>
          </cell>
        </row>
        <row r="94">
          <cell r="C94">
            <v>241</v>
          </cell>
          <cell r="D94">
            <v>94</v>
          </cell>
        </row>
        <row r="95">
          <cell r="C95">
            <v>242</v>
          </cell>
          <cell r="D95">
            <v>94</v>
          </cell>
        </row>
        <row r="96">
          <cell r="C96">
            <v>243</v>
          </cell>
          <cell r="D96">
            <v>94</v>
          </cell>
        </row>
        <row r="97">
          <cell r="C97">
            <v>244</v>
          </cell>
          <cell r="D97">
            <v>94</v>
          </cell>
        </row>
        <row r="98">
          <cell r="C98">
            <v>245</v>
          </cell>
          <cell r="D98">
            <v>95</v>
          </cell>
        </row>
        <row r="99">
          <cell r="C99">
            <v>246</v>
          </cell>
          <cell r="D99">
            <v>95</v>
          </cell>
        </row>
        <row r="100">
          <cell r="C100">
            <v>247</v>
          </cell>
          <cell r="D100">
            <v>95</v>
          </cell>
        </row>
        <row r="101">
          <cell r="C101">
            <v>248</v>
          </cell>
          <cell r="D101">
            <v>95</v>
          </cell>
        </row>
        <row r="102">
          <cell r="C102">
            <v>249</v>
          </cell>
          <cell r="D102">
            <v>95</v>
          </cell>
        </row>
        <row r="103">
          <cell r="C103">
            <v>250</v>
          </cell>
          <cell r="D103">
            <v>96</v>
          </cell>
        </row>
        <row r="104">
          <cell r="C104">
            <v>251</v>
          </cell>
          <cell r="D104">
            <v>96</v>
          </cell>
        </row>
        <row r="105">
          <cell r="C105">
            <v>252</v>
          </cell>
          <cell r="D105">
            <v>96</v>
          </cell>
        </row>
        <row r="106">
          <cell r="C106">
            <v>253</v>
          </cell>
          <cell r="D106">
            <v>96</v>
          </cell>
        </row>
        <row r="107">
          <cell r="C107">
            <v>254</v>
          </cell>
          <cell r="D107">
            <v>96</v>
          </cell>
        </row>
        <row r="108">
          <cell r="C108">
            <v>255</v>
          </cell>
          <cell r="D108">
            <v>97</v>
          </cell>
        </row>
        <row r="109">
          <cell r="C109">
            <v>256</v>
          </cell>
          <cell r="D109">
            <v>97</v>
          </cell>
        </row>
        <row r="110">
          <cell r="C110">
            <v>257</v>
          </cell>
          <cell r="D110">
            <v>97</v>
          </cell>
        </row>
        <row r="111">
          <cell r="C111">
            <v>258</v>
          </cell>
          <cell r="D111">
            <v>97</v>
          </cell>
        </row>
        <row r="112">
          <cell r="C112">
            <v>259</v>
          </cell>
          <cell r="D112">
            <v>97</v>
          </cell>
        </row>
        <row r="113">
          <cell r="C113">
            <v>260</v>
          </cell>
          <cell r="D113">
            <v>98</v>
          </cell>
        </row>
        <row r="114">
          <cell r="C114">
            <v>261</v>
          </cell>
          <cell r="D114">
            <v>98</v>
          </cell>
        </row>
        <row r="115">
          <cell r="C115">
            <v>262</v>
          </cell>
          <cell r="D115">
            <v>98</v>
          </cell>
        </row>
        <row r="116">
          <cell r="C116">
            <v>263</v>
          </cell>
          <cell r="D116">
            <v>98</v>
          </cell>
        </row>
        <row r="117">
          <cell r="C117">
            <v>264</v>
          </cell>
          <cell r="D117">
            <v>98</v>
          </cell>
        </row>
        <row r="118">
          <cell r="C118">
            <v>265</v>
          </cell>
          <cell r="D118">
            <v>99</v>
          </cell>
        </row>
        <row r="119">
          <cell r="C119">
            <v>266</v>
          </cell>
          <cell r="D119">
            <v>99</v>
          </cell>
        </row>
        <row r="120">
          <cell r="C120">
            <v>267</v>
          </cell>
          <cell r="D120">
            <v>99</v>
          </cell>
        </row>
        <row r="121">
          <cell r="C121">
            <v>268</v>
          </cell>
          <cell r="D121">
            <v>99</v>
          </cell>
        </row>
        <row r="122">
          <cell r="C122">
            <v>269</v>
          </cell>
          <cell r="D122">
            <v>99</v>
          </cell>
        </row>
        <row r="123">
          <cell r="C123">
            <v>270</v>
          </cell>
          <cell r="D123">
            <v>100</v>
          </cell>
        </row>
        <row r="124">
          <cell r="C124">
            <v>271</v>
          </cell>
          <cell r="D124">
            <v>100</v>
          </cell>
        </row>
        <row r="125">
          <cell r="C125">
            <v>272</v>
          </cell>
          <cell r="D125">
            <v>100</v>
          </cell>
        </row>
        <row r="126">
          <cell r="C126">
            <v>273</v>
          </cell>
          <cell r="D126">
            <v>100</v>
          </cell>
        </row>
        <row r="127">
          <cell r="C127">
            <v>274</v>
          </cell>
          <cell r="D127">
            <v>100</v>
          </cell>
        </row>
        <row r="128">
          <cell r="C128">
            <v>275</v>
          </cell>
          <cell r="D128">
            <v>101</v>
          </cell>
        </row>
        <row r="129">
          <cell r="C129">
            <v>276</v>
          </cell>
          <cell r="D129">
            <v>101</v>
          </cell>
        </row>
        <row r="130">
          <cell r="C130">
            <v>277</v>
          </cell>
          <cell r="D130">
            <v>101</v>
          </cell>
        </row>
        <row r="131">
          <cell r="C131">
            <v>278</v>
          </cell>
          <cell r="D131">
            <v>101</v>
          </cell>
        </row>
        <row r="132">
          <cell r="C132">
            <v>279</v>
          </cell>
          <cell r="D132">
            <v>101</v>
          </cell>
        </row>
        <row r="133">
          <cell r="C133">
            <v>280</v>
          </cell>
          <cell r="D133">
            <v>102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atings"/>
      <sheetName val="gratings"/>
      <sheetName val="15-16PData"/>
      <sheetName val="Sheet1"/>
      <sheetName val="15-16GData"/>
      <sheetName val="Playerdb"/>
      <sheetName val="PCharts"/>
      <sheetName val="PFormulas"/>
      <sheetName val="GCharts"/>
      <sheetName val="GFormu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G3">
            <v>0</v>
          </cell>
          <cell r="R3">
            <v>0</v>
          </cell>
          <cell r="S3">
            <v>0</v>
          </cell>
        </row>
        <row r="4">
          <cell r="R4">
            <v>1</v>
          </cell>
          <cell r="S4">
            <v>1</v>
          </cell>
        </row>
        <row r="5">
          <cell r="R5">
            <v>2</v>
          </cell>
          <cell r="S5">
            <v>1</v>
          </cell>
        </row>
        <row r="6">
          <cell r="R6">
            <v>3</v>
          </cell>
          <cell r="S6">
            <v>1</v>
          </cell>
        </row>
        <row r="7">
          <cell r="R7">
            <v>4</v>
          </cell>
          <cell r="S7">
            <v>1</v>
          </cell>
        </row>
        <row r="8">
          <cell r="R8">
            <v>5</v>
          </cell>
          <cell r="S8">
            <v>1</v>
          </cell>
        </row>
        <row r="9">
          <cell r="R9">
            <v>6</v>
          </cell>
          <cell r="S9">
            <v>1</v>
          </cell>
        </row>
        <row r="10">
          <cell r="R10">
            <v>7</v>
          </cell>
          <cell r="S10">
            <v>1</v>
          </cell>
        </row>
        <row r="11">
          <cell r="R11">
            <v>8</v>
          </cell>
          <cell r="S11">
            <v>1</v>
          </cell>
        </row>
        <row r="12">
          <cell r="R12">
            <v>9</v>
          </cell>
          <cell r="S12">
            <v>1</v>
          </cell>
        </row>
        <row r="13">
          <cell r="R13">
            <v>10</v>
          </cell>
          <cell r="S13">
            <v>1</v>
          </cell>
        </row>
        <row r="14">
          <cell r="R14">
            <v>11</v>
          </cell>
          <cell r="S14">
            <v>1</v>
          </cell>
        </row>
        <row r="15">
          <cell r="R15">
            <v>12</v>
          </cell>
          <cell r="S15">
            <v>1</v>
          </cell>
        </row>
        <row r="16">
          <cell r="R16">
            <v>13</v>
          </cell>
          <cell r="S16">
            <v>1</v>
          </cell>
        </row>
        <row r="17">
          <cell r="R17">
            <v>14</v>
          </cell>
          <cell r="S17">
            <v>1</v>
          </cell>
        </row>
        <row r="18">
          <cell r="R18">
            <v>15</v>
          </cell>
          <cell r="S18">
            <v>1</v>
          </cell>
        </row>
        <row r="19">
          <cell r="R19">
            <v>16</v>
          </cell>
          <cell r="S19">
            <v>1</v>
          </cell>
        </row>
        <row r="20">
          <cell r="R20">
            <v>17</v>
          </cell>
          <cell r="S20">
            <v>1</v>
          </cell>
        </row>
        <row r="21">
          <cell r="R21">
            <v>18</v>
          </cell>
          <cell r="S21">
            <v>1</v>
          </cell>
        </row>
        <row r="22">
          <cell r="R22">
            <v>19</v>
          </cell>
          <cell r="S22">
            <v>1</v>
          </cell>
        </row>
        <row r="23">
          <cell r="R23">
            <v>20</v>
          </cell>
          <cell r="S23">
            <v>1</v>
          </cell>
        </row>
        <row r="24">
          <cell r="R24">
            <v>21</v>
          </cell>
          <cell r="S24">
            <v>1</v>
          </cell>
        </row>
        <row r="25">
          <cell r="R25">
            <v>22</v>
          </cell>
          <cell r="S25">
            <v>1</v>
          </cell>
        </row>
        <row r="26">
          <cell r="R26">
            <v>23</v>
          </cell>
          <cell r="S26">
            <v>1</v>
          </cell>
        </row>
        <row r="27">
          <cell r="R27">
            <v>24</v>
          </cell>
          <cell r="S27">
            <v>1</v>
          </cell>
        </row>
        <row r="28">
          <cell r="R28">
            <v>25</v>
          </cell>
          <cell r="S28">
            <v>1</v>
          </cell>
        </row>
        <row r="29">
          <cell r="R29">
            <v>26</v>
          </cell>
          <cell r="S29">
            <v>2</v>
          </cell>
        </row>
        <row r="30">
          <cell r="R30">
            <v>27</v>
          </cell>
          <cell r="S30">
            <v>2</v>
          </cell>
        </row>
        <row r="31">
          <cell r="R31">
            <v>28</v>
          </cell>
          <cell r="S31">
            <v>2</v>
          </cell>
        </row>
        <row r="32">
          <cell r="R32">
            <v>29</v>
          </cell>
          <cell r="S32">
            <v>2</v>
          </cell>
        </row>
        <row r="33">
          <cell r="R33">
            <v>30</v>
          </cell>
          <cell r="S33">
            <v>2</v>
          </cell>
        </row>
        <row r="34">
          <cell r="R34">
            <v>31</v>
          </cell>
          <cell r="S34">
            <v>2</v>
          </cell>
        </row>
        <row r="35">
          <cell r="R35">
            <v>32</v>
          </cell>
          <cell r="S35">
            <v>2</v>
          </cell>
        </row>
        <row r="36">
          <cell r="R36">
            <v>33</v>
          </cell>
          <cell r="S36">
            <v>2</v>
          </cell>
        </row>
        <row r="37">
          <cell r="R37">
            <v>34</v>
          </cell>
          <cell r="S37">
            <v>2</v>
          </cell>
        </row>
        <row r="38">
          <cell r="R38">
            <v>35</v>
          </cell>
          <cell r="S38">
            <v>2</v>
          </cell>
        </row>
        <row r="39">
          <cell r="R39">
            <v>36</v>
          </cell>
          <cell r="S39">
            <v>2</v>
          </cell>
        </row>
        <row r="40">
          <cell r="R40">
            <v>37</v>
          </cell>
          <cell r="S40">
            <v>2</v>
          </cell>
        </row>
        <row r="41">
          <cell r="R41">
            <v>38</v>
          </cell>
          <cell r="S41">
            <v>2</v>
          </cell>
        </row>
        <row r="42">
          <cell r="R42">
            <v>39</v>
          </cell>
          <cell r="S42">
            <v>2</v>
          </cell>
        </row>
        <row r="43">
          <cell r="R43">
            <v>40</v>
          </cell>
          <cell r="S43">
            <v>2</v>
          </cell>
        </row>
        <row r="44">
          <cell r="R44">
            <v>41</v>
          </cell>
          <cell r="S44">
            <v>2</v>
          </cell>
        </row>
        <row r="45">
          <cell r="R45">
            <v>42</v>
          </cell>
          <cell r="S45">
            <v>2</v>
          </cell>
        </row>
        <row r="46">
          <cell r="R46">
            <v>43</v>
          </cell>
          <cell r="S46">
            <v>2</v>
          </cell>
        </row>
        <row r="47">
          <cell r="R47">
            <v>44</v>
          </cell>
          <cell r="S47">
            <v>2</v>
          </cell>
        </row>
        <row r="48">
          <cell r="R48">
            <v>45</v>
          </cell>
          <cell r="S48">
            <v>2</v>
          </cell>
        </row>
        <row r="49">
          <cell r="R49">
            <v>46</v>
          </cell>
          <cell r="S49">
            <v>2</v>
          </cell>
        </row>
        <row r="50">
          <cell r="R50">
            <v>47</v>
          </cell>
          <cell r="S50">
            <v>2</v>
          </cell>
        </row>
        <row r="51">
          <cell r="R51">
            <v>48</v>
          </cell>
          <cell r="S51">
            <v>2</v>
          </cell>
        </row>
        <row r="52">
          <cell r="R52">
            <v>49</v>
          </cell>
          <cell r="S52">
            <v>2</v>
          </cell>
        </row>
        <row r="53">
          <cell r="R53">
            <v>50</v>
          </cell>
          <cell r="S53">
            <v>2</v>
          </cell>
        </row>
        <row r="54">
          <cell r="R54">
            <v>51</v>
          </cell>
          <cell r="S54">
            <v>3</v>
          </cell>
        </row>
        <row r="55">
          <cell r="R55">
            <v>52</v>
          </cell>
          <cell r="S55">
            <v>3</v>
          </cell>
        </row>
        <row r="56">
          <cell r="R56">
            <v>53</v>
          </cell>
          <cell r="S56">
            <v>3</v>
          </cell>
        </row>
        <row r="57">
          <cell r="R57">
            <v>54</v>
          </cell>
          <cell r="S57">
            <v>3</v>
          </cell>
        </row>
        <row r="58">
          <cell r="R58">
            <v>55</v>
          </cell>
          <cell r="S58">
            <v>3</v>
          </cell>
        </row>
        <row r="59">
          <cell r="R59">
            <v>56</v>
          </cell>
          <cell r="S59">
            <v>3</v>
          </cell>
        </row>
        <row r="60">
          <cell r="R60">
            <v>57</v>
          </cell>
          <cell r="S60">
            <v>3</v>
          </cell>
        </row>
        <row r="61">
          <cell r="R61">
            <v>58</v>
          </cell>
          <cell r="S61">
            <v>3</v>
          </cell>
        </row>
        <row r="62">
          <cell r="R62">
            <v>59</v>
          </cell>
          <cell r="S62">
            <v>3</v>
          </cell>
        </row>
        <row r="63">
          <cell r="R63">
            <v>60</v>
          </cell>
          <cell r="S63">
            <v>3</v>
          </cell>
        </row>
        <row r="64">
          <cell r="R64">
            <v>61</v>
          </cell>
          <cell r="S64">
            <v>3</v>
          </cell>
        </row>
        <row r="65">
          <cell r="R65">
            <v>62</v>
          </cell>
          <cell r="S65">
            <v>3</v>
          </cell>
        </row>
        <row r="66">
          <cell r="R66">
            <v>63</v>
          </cell>
          <cell r="S66">
            <v>3</v>
          </cell>
        </row>
        <row r="67">
          <cell r="R67">
            <v>64</v>
          </cell>
          <cell r="S67">
            <v>3</v>
          </cell>
        </row>
        <row r="68">
          <cell r="R68">
            <v>65</v>
          </cell>
          <cell r="S68">
            <v>3</v>
          </cell>
        </row>
        <row r="69">
          <cell r="R69">
            <v>66</v>
          </cell>
          <cell r="S69">
            <v>3</v>
          </cell>
        </row>
        <row r="70">
          <cell r="R70">
            <v>67</v>
          </cell>
          <cell r="S70">
            <v>3</v>
          </cell>
        </row>
        <row r="71">
          <cell r="R71">
            <v>68</v>
          </cell>
          <cell r="S71">
            <v>3</v>
          </cell>
        </row>
        <row r="72">
          <cell r="R72">
            <v>69</v>
          </cell>
          <cell r="S72">
            <v>3</v>
          </cell>
        </row>
        <row r="73">
          <cell r="R73">
            <v>70</v>
          </cell>
          <cell r="S73">
            <v>3</v>
          </cell>
        </row>
        <row r="74">
          <cell r="R74">
            <v>71</v>
          </cell>
          <cell r="S74">
            <v>3</v>
          </cell>
        </row>
        <row r="75">
          <cell r="R75">
            <v>72</v>
          </cell>
          <cell r="S75">
            <v>3</v>
          </cell>
        </row>
        <row r="76">
          <cell r="R76">
            <v>73</v>
          </cell>
          <cell r="S76">
            <v>3</v>
          </cell>
        </row>
        <row r="77">
          <cell r="R77">
            <v>74</v>
          </cell>
          <cell r="S77">
            <v>3</v>
          </cell>
        </row>
        <row r="78">
          <cell r="R78">
            <v>75</v>
          </cell>
          <cell r="S78">
            <v>3</v>
          </cell>
        </row>
        <row r="79">
          <cell r="R79">
            <v>76</v>
          </cell>
          <cell r="S79">
            <v>4</v>
          </cell>
        </row>
        <row r="80">
          <cell r="R80">
            <v>77</v>
          </cell>
          <cell r="S80">
            <v>4</v>
          </cell>
        </row>
        <row r="81">
          <cell r="R81">
            <v>78</v>
          </cell>
          <cell r="S81">
            <v>4</v>
          </cell>
        </row>
        <row r="82">
          <cell r="R82">
            <v>79</v>
          </cell>
          <cell r="S82">
            <v>4</v>
          </cell>
        </row>
        <row r="83">
          <cell r="R83">
            <v>80</v>
          </cell>
          <cell r="S83">
            <v>4</v>
          </cell>
        </row>
        <row r="84">
          <cell r="R84">
            <v>81</v>
          </cell>
          <cell r="S84">
            <v>4</v>
          </cell>
        </row>
        <row r="85">
          <cell r="R85">
            <v>82</v>
          </cell>
          <cell r="S85">
            <v>4</v>
          </cell>
        </row>
        <row r="86">
          <cell r="R86">
            <v>83</v>
          </cell>
          <cell r="S86">
            <v>4</v>
          </cell>
        </row>
        <row r="87">
          <cell r="R87">
            <v>84</v>
          </cell>
          <cell r="S87">
            <v>4</v>
          </cell>
        </row>
        <row r="88">
          <cell r="R88">
            <v>85</v>
          </cell>
          <cell r="S88">
            <v>4</v>
          </cell>
        </row>
        <row r="89">
          <cell r="R89">
            <v>86</v>
          </cell>
          <cell r="S89">
            <v>4</v>
          </cell>
        </row>
        <row r="90">
          <cell r="R90">
            <v>87</v>
          </cell>
          <cell r="S90">
            <v>4</v>
          </cell>
        </row>
        <row r="91">
          <cell r="R91">
            <v>88</v>
          </cell>
          <cell r="S91">
            <v>4</v>
          </cell>
        </row>
        <row r="92">
          <cell r="R92">
            <v>89</v>
          </cell>
          <cell r="S92">
            <v>4</v>
          </cell>
        </row>
        <row r="93">
          <cell r="R93">
            <v>90</v>
          </cell>
          <cell r="S93">
            <v>4</v>
          </cell>
        </row>
        <row r="94">
          <cell r="R94">
            <v>91</v>
          </cell>
          <cell r="S94">
            <v>4</v>
          </cell>
        </row>
        <row r="95">
          <cell r="R95">
            <v>92</v>
          </cell>
          <cell r="S95">
            <v>4</v>
          </cell>
        </row>
        <row r="96">
          <cell r="R96">
            <v>93</v>
          </cell>
          <cell r="S96">
            <v>4</v>
          </cell>
        </row>
        <row r="97">
          <cell r="R97">
            <v>94</v>
          </cell>
          <cell r="S97">
            <v>4</v>
          </cell>
        </row>
        <row r="98">
          <cell r="R98">
            <v>95</v>
          </cell>
          <cell r="S98">
            <v>4</v>
          </cell>
        </row>
        <row r="99">
          <cell r="R99">
            <v>96</v>
          </cell>
          <cell r="S99">
            <v>4</v>
          </cell>
        </row>
        <row r="100">
          <cell r="R100">
            <v>97</v>
          </cell>
          <cell r="S100">
            <v>4</v>
          </cell>
        </row>
        <row r="101">
          <cell r="R101">
            <v>98</v>
          </cell>
          <cell r="S101">
            <v>4</v>
          </cell>
        </row>
        <row r="102">
          <cell r="R102">
            <v>99</v>
          </cell>
          <cell r="S102">
            <v>4</v>
          </cell>
        </row>
        <row r="103">
          <cell r="R103">
            <v>100</v>
          </cell>
          <cell r="S103">
            <v>4</v>
          </cell>
        </row>
        <row r="104">
          <cell r="R104">
            <v>101</v>
          </cell>
          <cell r="S104">
            <v>5</v>
          </cell>
        </row>
        <row r="105">
          <cell r="R105">
            <v>102</v>
          </cell>
          <cell r="S105">
            <v>5</v>
          </cell>
        </row>
        <row r="106">
          <cell r="R106">
            <v>103</v>
          </cell>
          <cell r="S106">
            <v>5</v>
          </cell>
        </row>
        <row r="107">
          <cell r="R107">
            <v>104</v>
          </cell>
          <cell r="S107">
            <v>5</v>
          </cell>
        </row>
        <row r="108">
          <cell r="R108">
            <v>105</v>
          </cell>
          <cell r="S108">
            <v>5</v>
          </cell>
        </row>
        <row r="109">
          <cell r="R109">
            <v>106</v>
          </cell>
          <cell r="S109">
            <v>5</v>
          </cell>
        </row>
        <row r="110">
          <cell r="R110">
            <v>107</v>
          </cell>
          <cell r="S110">
            <v>5</v>
          </cell>
        </row>
        <row r="111">
          <cell r="R111">
            <v>108</v>
          </cell>
          <cell r="S111">
            <v>5</v>
          </cell>
        </row>
        <row r="112">
          <cell r="R112">
            <v>109</v>
          </cell>
          <cell r="S112">
            <v>5</v>
          </cell>
        </row>
        <row r="113">
          <cell r="R113">
            <v>110</v>
          </cell>
          <cell r="S113">
            <v>5</v>
          </cell>
        </row>
        <row r="114">
          <cell r="R114">
            <v>111</v>
          </cell>
          <cell r="S114">
            <v>5</v>
          </cell>
        </row>
        <row r="115">
          <cell r="R115">
            <v>112</v>
          </cell>
          <cell r="S115">
            <v>5</v>
          </cell>
        </row>
        <row r="116">
          <cell r="R116">
            <v>113</v>
          </cell>
          <cell r="S116">
            <v>5</v>
          </cell>
        </row>
        <row r="117">
          <cell r="R117">
            <v>114</v>
          </cell>
          <cell r="S117">
            <v>5</v>
          </cell>
        </row>
        <row r="118">
          <cell r="R118">
            <v>115</v>
          </cell>
          <cell r="S118">
            <v>5</v>
          </cell>
        </row>
        <row r="119">
          <cell r="R119">
            <v>116</v>
          </cell>
          <cell r="S119">
            <v>5</v>
          </cell>
        </row>
        <row r="120">
          <cell r="R120">
            <v>117</v>
          </cell>
          <cell r="S120">
            <v>5</v>
          </cell>
        </row>
        <row r="121">
          <cell r="R121">
            <v>118</v>
          </cell>
          <cell r="S121">
            <v>5</v>
          </cell>
        </row>
        <row r="122">
          <cell r="R122">
            <v>119</v>
          </cell>
          <cell r="S122">
            <v>5</v>
          </cell>
        </row>
        <row r="123">
          <cell r="R123">
            <v>120</v>
          </cell>
          <cell r="S123">
            <v>5</v>
          </cell>
        </row>
        <row r="124">
          <cell r="R124">
            <v>121</v>
          </cell>
          <cell r="S124">
            <v>5</v>
          </cell>
        </row>
        <row r="125">
          <cell r="R125">
            <v>122</v>
          </cell>
          <cell r="S125">
            <v>5</v>
          </cell>
        </row>
        <row r="126">
          <cell r="R126">
            <v>123</v>
          </cell>
          <cell r="S126">
            <v>5</v>
          </cell>
        </row>
        <row r="127">
          <cell r="R127">
            <v>124</v>
          </cell>
          <cell r="S127">
            <v>5</v>
          </cell>
        </row>
        <row r="128">
          <cell r="R128">
            <v>125</v>
          </cell>
          <cell r="S128">
            <v>5</v>
          </cell>
        </row>
        <row r="129">
          <cell r="R129">
            <v>126</v>
          </cell>
          <cell r="S129">
            <v>6</v>
          </cell>
        </row>
        <row r="130">
          <cell r="R130">
            <v>127</v>
          </cell>
          <cell r="S130">
            <v>6</v>
          </cell>
        </row>
        <row r="131">
          <cell r="R131">
            <v>128</v>
          </cell>
          <cell r="S131">
            <v>6</v>
          </cell>
        </row>
        <row r="132">
          <cell r="R132">
            <v>129</v>
          </cell>
          <cell r="S132">
            <v>6</v>
          </cell>
        </row>
        <row r="133">
          <cell r="R133">
            <v>130</v>
          </cell>
          <cell r="S133">
            <v>6</v>
          </cell>
        </row>
        <row r="134">
          <cell r="R134">
            <v>131</v>
          </cell>
          <cell r="S134">
            <v>6</v>
          </cell>
        </row>
        <row r="135">
          <cell r="R135">
            <v>132</v>
          </cell>
          <cell r="S135">
            <v>6</v>
          </cell>
        </row>
        <row r="136">
          <cell r="R136">
            <v>133</v>
          </cell>
          <cell r="S136">
            <v>6</v>
          </cell>
        </row>
        <row r="137">
          <cell r="R137">
            <v>134</v>
          </cell>
          <cell r="S137">
            <v>6</v>
          </cell>
        </row>
        <row r="138">
          <cell r="R138">
            <v>135</v>
          </cell>
          <cell r="S138">
            <v>6</v>
          </cell>
        </row>
        <row r="139">
          <cell r="R139">
            <v>136</v>
          </cell>
          <cell r="S139">
            <v>6</v>
          </cell>
        </row>
        <row r="140">
          <cell r="R140">
            <v>137</v>
          </cell>
          <cell r="S140">
            <v>6</v>
          </cell>
        </row>
        <row r="141">
          <cell r="R141">
            <v>138</v>
          </cell>
          <cell r="S141">
            <v>6</v>
          </cell>
        </row>
        <row r="142">
          <cell r="R142">
            <v>139</v>
          </cell>
          <cell r="S142">
            <v>6</v>
          </cell>
        </row>
        <row r="143">
          <cell r="R143">
            <v>140</v>
          </cell>
          <cell r="S143">
            <v>6</v>
          </cell>
        </row>
        <row r="144">
          <cell r="R144">
            <v>141</v>
          </cell>
          <cell r="S144">
            <v>6</v>
          </cell>
        </row>
        <row r="145">
          <cell r="R145">
            <v>142</v>
          </cell>
          <cell r="S145">
            <v>6</v>
          </cell>
        </row>
        <row r="146">
          <cell r="R146">
            <v>143</v>
          </cell>
          <cell r="S146">
            <v>6</v>
          </cell>
        </row>
        <row r="147">
          <cell r="R147">
            <v>144</v>
          </cell>
          <cell r="S147">
            <v>6</v>
          </cell>
        </row>
        <row r="148">
          <cell r="R148">
            <v>145</v>
          </cell>
          <cell r="S148">
            <v>6</v>
          </cell>
        </row>
        <row r="149">
          <cell r="R149">
            <v>146</v>
          </cell>
          <cell r="S149">
            <v>6</v>
          </cell>
        </row>
        <row r="150">
          <cell r="R150">
            <v>147</v>
          </cell>
          <cell r="S150">
            <v>6</v>
          </cell>
        </row>
        <row r="151">
          <cell r="R151">
            <v>148</v>
          </cell>
          <cell r="S151">
            <v>6</v>
          </cell>
        </row>
        <row r="152">
          <cell r="R152">
            <v>149</v>
          </cell>
          <cell r="S152">
            <v>6</v>
          </cell>
        </row>
        <row r="153">
          <cell r="R153">
            <v>150</v>
          </cell>
          <cell r="S153">
            <v>6</v>
          </cell>
        </row>
        <row r="154">
          <cell r="R154">
            <v>151</v>
          </cell>
          <cell r="S154">
            <v>7</v>
          </cell>
        </row>
        <row r="155">
          <cell r="R155">
            <v>152</v>
          </cell>
          <cell r="S155">
            <v>7</v>
          </cell>
        </row>
        <row r="156">
          <cell r="R156">
            <v>153</v>
          </cell>
          <cell r="S156">
            <v>7</v>
          </cell>
        </row>
        <row r="157">
          <cell r="R157">
            <v>154</v>
          </cell>
          <cell r="S157">
            <v>7</v>
          </cell>
        </row>
        <row r="158">
          <cell r="R158">
            <v>155</v>
          </cell>
          <cell r="S158">
            <v>7</v>
          </cell>
        </row>
        <row r="159">
          <cell r="R159">
            <v>156</v>
          </cell>
          <cell r="S159">
            <v>7</v>
          </cell>
        </row>
        <row r="160">
          <cell r="R160">
            <v>157</v>
          </cell>
          <cell r="S160">
            <v>7</v>
          </cell>
        </row>
        <row r="161">
          <cell r="R161">
            <v>158</v>
          </cell>
          <cell r="S161">
            <v>7</v>
          </cell>
        </row>
        <row r="162">
          <cell r="R162">
            <v>159</v>
          </cell>
          <cell r="S162">
            <v>7</v>
          </cell>
        </row>
        <row r="163">
          <cell r="R163">
            <v>160</v>
          </cell>
          <cell r="S163">
            <v>7</v>
          </cell>
        </row>
        <row r="164">
          <cell r="R164">
            <v>161</v>
          </cell>
          <cell r="S164">
            <v>7</v>
          </cell>
        </row>
        <row r="165">
          <cell r="R165">
            <v>162</v>
          </cell>
          <cell r="S165">
            <v>7</v>
          </cell>
        </row>
        <row r="166">
          <cell r="R166">
            <v>163</v>
          </cell>
          <cell r="S166">
            <v>7</v>
          </cell>
        </row>
        <row r="167">
          <cell r="R167">
            <v>164</v>
          </cell>
          <cell r="S167">
            <v>7</v>
          </cell>
        </row>
        <row r="168">
          <cell r="R168">
            <v>165</v>
          </cell>
          <cell r="S168">
            <v>7</v>
          </cell>
        </row>
        <row r="169">
          <cell r="R169">
            <v>166</v>
          </cell>
          <cell r="S169">
            <v>7</v>
          </cell>
        </row>
        <row r="170">
          <cell r="R170">
            <v>167</v>
          </cell>
          <cell r="S170">
            <v>7</v>
          </cell>
        </row>
        <row r="171">
          <cell r="R171">
            <v>168</v>
          </cell>
          <cell r="S171">
            <v>7</v>
          </cell>
        </row>
        <row r="172">
          <cell r="R172">
            <v>169</v>
          </cell>
          <cell r="S172">
            <v>7</v>
          </cell>
        </row>
        <row r="173">
          <cell r="R173">
            <v>170</v>
          </cell>
          <cell r="S173">
            <v>7</v>
          </cell>
        </row>
        <row r="174">
          <cell r="R174">
            <v>171</v>
          </cell>
          <cell r="S174">
            <v>7</v>
          </cell>
        </row>
        <row r="175">
          <cell r="R175">
            <v>172</v>
          </cell>
          <cell r="S175">
            <v>7</v>
          </cell>
        </row>
        <row r="176">
          <cell r="R176">
            <v>173</v>
          </cell>
          <cell r="S176">
            <v>7</v>
          </cell>
        </row>
        <row r="177">
          <cell r="R177">
            <v>174</v>
          </cell>
          <cell r="S177">
            <v>7</v>
          </cell>
        </row>
        <row r="178">
          <cell r="R178">
            <v>175</v>
          </cell>
          <cell r="S178">
            <v>7</v>
          </cell>
        </row>
        <row r="179">
          <cell r="R179">
            <v>176</v>
          </cell>
          <cell r="S179">
            <v>8</v>
          </cell>
        </row>
        <row r="180">
          <cell r="R180">
            <v>177</v>
          </cell>
          <cell r="S180">
            <v>8</v>
          </cell>
        </row>
        <row r="181">
          <cell r="R181">
            <v>178</v>
          </cell>
          <cell r="S181">
            <v>8</v>
          </cell>
        </row>
        <row r="182">
          <cell r="R182">
            <v>179</v>
          </cell>
          <cell r="S182">
            <v>8</v>
          </cell>
        </row>
        <row r="183">
          <cell r="R183">
            <v>180</v>
          </cell>
          <cell r="S183">
            <v>8</v>
          </cell>
        </row>
        <row r="184">
          <cell r="R184">
            <v>181</v>
          </cell>
          <cell r="S184">
            <v>8</v>
          </cell>
        </row>
        <row r="185">
          <cell r="R185">
            <v>182</v>
          </cell>
          <cell r="S185">
            <v>8</v>
          </cell>
        </row>
        <row r="186">
          <cell r="R186">
            <v>183</v>
          </cell>
          <cell r="S186">
            <v>8</v>
          </cell>
        </row>
        <row r="187">
          <cell r="R187">
            <v>184</v>
          </cell>
          <cell r="S187">
            <v>8</v>
          </cell>
        </row>
        <row r="188">
          <cell r="R188">
            <v>185</v>
          </cell>
          <cell r="S188">
            <v>8</v>
          </cell>
        </row>
        <row r="189">
          <cell r="R189">
            <v>186</v>
          </cell>
          <cell r="S189">
            <v>8</v>
          </cell>
        </row>
        <row r="190">
          <cell r="R190">
            <v>187</v>
          </cell>
          <cell r="S190">
            <v>8</v>
          </cell>
        </row>
        <row r="191">
          <cell r="R191">
            <v>188</v>
          </cell>
          <cell r="S191">
            <v>8</v>
          </cell>
        </row>
        <row r="192">
          <cell r="R192">
            <v>189</v>
          </cell>
          <cell r="S192">
            <v>8</v>
          </cell>
        </row>
        <row r="193">
          <cell r="R193">
            <v>190</v>
          </cell>
          <cell r="S193">
            <v>8</v>
          </cell>
        </row>
        <row r="194">
          <cell r="R194">
            <v>191</v>
          </cell>
          <cell r="S194">
            <v>8</v>
          </cell>
        </row>
        <row r="195">
          <cell r="R195">
            <v>192</v>
          </cell>
          <cell r="S195">
            <v>8</v>
          </cell>
        </row>
        <row r="196">
          <cell r="R196">
            <v>193</v>
          </cell>
          <cell r="S196">
            <v>8</v>
          </cell>
        </row>
        <row r="197">
          <cell r="R197">
            <v>194</v>
          </cell>
          <cell r="S197">
            <v>8</v>
          </cell>
        </row>
        <row r="198">
          <cell r="R198">
            <v>195</v>
          </cell>
          <cell r="S198">
            <v>8</v>
          </cell>
        </row>
        <row r="199">
          <cell r="R199">
            <v>196</v>
          </cell>
          <cell r="S199">
            <v>8</v>
          </cell>
        </row>
        <row r="200">
          <cell r="R200">
            <v>197</v>
          </cell>
          <cell r="S200">
            <v>8</v>
          </cell>
        </row>
        <row r="201">
          <cell r="R201">
            <v>198</v>
          </cell>
          <cell r="S201">
            <v>8</v>
          </cell>
        </row>
        <row r="202">
          <cell r="R202">
            <v>199</v>
          </cell>
          <cell r="S202">
            <v>8</v>
          </cell>
        </row>
        <row r="203">
          <cell r="R203">
            <v>200</v>
          </cell>
          <cell r="S203">
            <v>8</v>
          </cell>
        </row>
        <row r="204">
          <cell r="R204">
            <v>201</v>
          </cell>
          <cell r="S204">
            <v>9</v>
          </cell>
        </row>
        <row r="205">
          <cell r="R205">
            <v>202</v>
          </cell>
          <cell r="S205">
            <v>9</v>
          </cell>
        </row>
        <row r="206">
          <cell r="R206">
            <v>203</v>
          </cell>
          <cell r="S206">
            <v>9</v>
          </cell>
        </row>
        <row r="207">
          <cell r="R207">
            <v>204</v>
          </cell>
          <cell r="S207">
            <v>9</v>
          </cell>
        </row>
        <row r="208">
          <cell r="R208">
            <v>205</v>
          </cell>
          <cell r="S208">
            <v>9</v>
          </cell>
        </row>
        <row r="209">
          <cell r="R209">
            <v>206</v>
          </cell>
          <cell r="S209">
            <v>9</v>
          </cell>
        </row>
        <row r="210">
          <cell r="R210">
            <v>207</v>
          </cell>
          <cell r="S210">
            <v>9</v>
          </cell>
        </row>
        <row r="211">
          <cell r="R211">
            <v>208</v>
          </cell>
          <cell r="S211">
            <v>9</v>
          </cell>
        </row>
        <row r="212">
          <cell r="R212">
            <v>209</v>
          </cell>
          <cell r="S212">
            <v>9</v>
          </cell>
        </row>
        <row r="213">
          <cell r="R213">
            <v>210</v>
          </cell>
          <cell r="S213">
            <v>9</v>
          </cell>
        </row>
        <row r="214">
          <cell r="R214">
            <v>211</v>
          </cell>
          <cell r="S214">
            <v>9</v>
          </cell>
        </row>
        <row r="215">
          <cell r="R215">
            <v>212</v>
          </cell>
          <cell r="S215">
            <v>9</v>
          </cell>
        </row>
        <row r="216">
          <cell r="R216">
            <v>213</v>
          </cell>
          <cell r="S216">
            <v>9</v>
          </cell>
        </row>
        <row r="217">
          <cell r="R217">
            <v>214</v>
          </cell>
          <cell r="S217">
            <v>9</v>
          </cell>
        </row>
        <row r="218">
          <cell r="R218">
            <v>215</v>
          </cell>
          <cell r="S218">
            <v>9</v>
          </cell>
        </row>
        <row r="219">
          <cell r="R219">
            <v>216</v>
          </cell>
          <cell r="S219">
            <v>9</v>
          </cell>
        </row>
        <row r="220">
          <cell r="R220">
            <v>217</v>
          </cell>
          <cell r="S220">
            <v>9</v>
          </cell>
        </row>
        <row r="221">
          <cell r="R221">
            <v>218</v>
          </cell>
          <cell r="S221">
            <v>9</v>
          </cell>
        </row>
        <row r="222">
          <cell r="R222">
            <v>219</v>
          </cell>
          <cell r="S222">
            <v>9</v>
          </cell>
        </row>
        <row r="223">
          <cell r="R223">
            <v>220</v>
          </cell>
          <cell r="S223">
            <v>9</v>
          </cell>
        </row>
        <row r="224">
          <cell r="R224">
            <v>221</v>
          </cell>
          <cell r="S224">
            <v>9</v>
          </cell>
        </row>
        <row r="225">
          <cell r="R225">
            <v>222</v>
          </cell>
          <cell r="S225">
            <v>9</v>
          </cell>
        </row>
        <row r="226">
          <cell r="R226">
            <v>223</v>
          </cell>
          <cell r="S226">
            <v>9</v>
          </cell>
        </row>
        <row r="227">
          <cell r="R227">
            <v>224</v>
          </cell>
          <cell r="S227">
            <v>9</v>
          </cell>
        </row>
        <row r="228">
          <cell r="R228">
            <v>225</v>
          </cell>
          <cell r="S228">
            <v>9</v>
          </cell>
        </row>
        <row r="229">
          <cell r="R229">
            <v>226</v>
          </cell>
          <cell r="S229">
            <v>10</v>
          </cell>
        </row>
        <row r="230">
          <cell r="R230">
            <v>227</v>
          </cell>
          <cell r="S230">
            <v>10</v>
          </cell>
        </row>
        <row r="231">
          <cell r="R231">
            <v>228</v>
          </cell>
          <cell r="S231">
            <v>10</v>
          </cell>
        </row>
        <row r="232">
          <cell r="R232">
            <v>229</v>
          </cell>
          <cell r="S232">
            <v>10</v>
          </cell>
        </row>
        <row r="233">
          <cell r="R233">
            <v>230</v>
          </cell>
          <cell r="S233">
            <v>10</v>
          </cell>
        </row>
        <row r="234">
          <cell r="R234">
            <v>231</v>
          </cell>
          <cell r="S234">
            <v>10</v>
          </cell>
        </row>
        <row r="235">
          <cell r="R235">
            <v>232</v>
          </cell>
          <cell r="S235">
            <v>10</v>
          </cell>
        </row>
        <row r="236">
          <cell r="R236">
            <v>233</v>
          </cell>
          <cell r="S236">
            <v>10</v>
          </cell>
        </row>
        <row r="237">
          <cell r="R237">
            <v>234</v>
          </cell>
          <cell r="S237">
            <v>10</v>
          </cell>
        </row>
        <row r="238">
          <cell r="R238">
            <v>235</v>
          </cell>
          <cell r="S238">
            <v>10</v>
          </cell>
        </row>
        <row r="239">
          <cell r="R239">
            <v>236</v>
          </cell>
          <cell r="S239">
            <v>10</v>
          </cell>
        </row>
        <row r="240">
          <cell r="R240">
            <v>237</v>
          </cell>
          <cell r="S240">
            <v>10</v>
          </cell>
        </row>
        <row r="241">
          <cell r="R241">
            <v>238</v>
          </cell>
          <cell r="S241">
            <v>10</v>
          </cell>
        </row>
        <row r="242">
          <cell r="R242">
            <v>239</v>
          </cell>
          <cell r="S242">
            <v>10</v>
          </cell>
        </row>
        <row r="243">
          <cell r="R243">
            <v>240</v>
          </cell>
          <cell r="S243">
            <v>10</v>
          </cell>
        </row>
        <row r="244">
          <cell r="R244">
            <v>241</v>
          </cell>
          <cell r="S244">
            <v>10</v>
          </cell>
        </row>
        <row r="245">
          <cell r="R245">
            <v>242</v>
          </cell>
          <cell r="S245">
            <v>10</v>
          </cell>
        </row>
        <row r="246">
          <cell r="R246">
            <v>243</v>
          </cell>
          <cell r="S246">
            <v>10</v>
          </cell>
        </row>
        <row r="247">
          <cell r="R247">
            <v>244</v>
          </cell>
          <cell r="S247">
            <v>10</v>
          </cell>
        </row>
        <row r="248">
          <cell r="R248">
            <v>245</v>
          </cell>
          <cell r="S248">
            <v>10</v>
          </cell>
        </row>
        <row r="249">
          <cell r="R249">
            <v>246</v>
          </cell>
          <cell r="S249">
            <v>10</v>
          </cell>
        </row>
        <row r="250">
          <cell r="R250">
            <v>247</v>
          </cell>
          <cell r="S250">
            <v>10</v>
          </cell>
        </row>
        <row r="251">
          <cell r="R251">
            <v>248</v>
          </cell>
          <cell r="S251">
            <v>10</v>
          </cell>
        </row>
        <row r="252">
          <cell r="R252">
            <v>249</v>
          </cell>
          <cell r="S252">
            <v>10</v>
          </cell>
        </row>
        <row r="253">
          <cell r="R253">
            <v>250</v>
          </cell>
          <cell r="S253">
            <v>10</v>
          </cell>
        </row>
        <row r="254">
          <cell r="R254">
            <v>251</v>
          </cell>
          <cell r="S254">
            <v>11</v>
          </cell>
        </row>
        <row r="255">
          <cell r="R255">
            <v>252</v>
          </cell>
          <cell r="S255">
            <v>11</v>
          </cell>
        </row>
        <row r="256">
          <cell r="R256">
            <v>253</v>
          </cell>
          <cell r="S256">
            <v>11</v>
          </cell>
        </row>
        <row r="257">
          <cell r="R257">
            <v>254</v>
          </cell>
          <cell r="S257">
            <v>11</v>
          </cell>
        </row>
        <row r="258">
          <cell r="R258">
            <v>255</v>
          </cell>
          <cell r="S258">
            <v>11</v>
          </cell>
        </row>
        <row r="259">
          <cell r="R259">
            <v>256</v>
          </cell>
          <cell r="S259">
            <v>11</v>
          </cell>
        </row>
        <row r="260">
          <cell r="R260">
            <v>257</v>
          </cell>
          <cell r="S260">
            <v>11</v>
          </cell>
        </row>
        <row r="261">
          <cell r="R261">
            <v>258</v>
          </cell>
          <cell r="S261">
            <v>11</v>
          </cell>
        </row>
        <row r="262">
          <cell r="R262">
            <v>259</v>
          </cell>
          <cell r="S262">
            <v>11</v>
          </cell>
        </row>
        <row r="263">
          <cell r="R263">
            <v>260</v>
          </cell>
          <cell r="S263">
            <v>11</v>
          </cell>
        </row>
        <row r="264">
          <cell r="R264">
            <v>261</v>
          </cell>
          <cell r="S264">
            <v>11</v>
          </cell>
        </row>
        <row r="265">
          <cell r="R265">
            <v>262</v>
          </cell>
          <cell r="S265">
            <v>11</v>
          </cell>
        </row>
        <row r="266">
          <cell r="R266">
            <v>263</v>
          </cell>
          <cell r="S266">
            <v>11</v>
          </cell>
        </row>
        <row r="267">
          <cell r="R267">
            <v>264</v>
          </cell>
          <cell r="S267">
            <v>11</v>
          </cell>
        </row>
        <row r="268">
          <cell r="R268">
            <v>265</v>
          </cell>
          <cell r="S268">
            <v>11</v>
          </cell>
        </row>
        <row r="269">
          <cell r="R269">
            <v>266</v>
          </cell>
          <cell r="S269">
            <v>11</v>
          </cell>
        </row>
        <row r="270">
          <cell r="R270">
            <v>267</v>
          </cell>
          <cell r="S270">
            <v>11</v>
          </cell>
        </row>
        <row r="271">
          <cell r="R271">
            <v>268</v>
          </cell>
          <cell r="S271">
            <v>11</v>
          </cell>
        </row>
        <row r="272">
          <cell r="R272">
            <v>269</v>
          </cell>
          <cell r="S272">
            <v>11</v>
          </cell>
        </row>
        <row r="273">
          <cell r="R273">
            <v>270</v>
          </cell>
          <cell r="S273">
            <v>11</v>
          </cell>
        </row>
        <row r="274">
          <cell r="R274">
            <v>271</v>
          </cell>
          <cell r="S274">
            <v>11</v>
          </cell>
        </row>
        <row r="275">
          <cell r="R275">
            <v>272</v>
          </cell>
          <cell r="S275">
            <v>11</v>
          </cell>
        </row>
        <row r="276">
          <cell r="R276">
            <v>273</v>
          </cell>
          <cell r="S276">
            <v>11</v>
          </cell>
        </row>
        <row r="277">
          <cell r="R277">
            <v>274</v>
          </cell>
          <cell r="S277">
            <v>11</v>
          </cell>
        </row>
        <row r="278">
          <cell r="R278">
            <v>275</v>
          </cell>
          <cell r="S278">
            <v>11</v>
          </cell>
        </row>
        <row r="279">
          <cell r="R279">
            <v>276</v>
          </cell>
          <cell r="S279">
            <v>12</v>
          </cell>
        </row>
        <row r="280">
          <cell r="R280">
            <v>277</v>
          </cell>
          <cell r="S280">
            <v>12</v>
          </cell>
        </row>
        <row r="281">
          <cell r="R281">
            <v>278</v>
          </cell>
          <cell r="S281">
            <v>12</v>
          </cell>
        </row>
        <row r="282">
          <cell r="R282">
            <v>279</v>
          </cell>
          <cell r="S282">
            <v>12</v>
          </cell>
        </row>
        <row r="283">
          <cell r="R283">
            <v>280</v>
          </cell>
          <cell r="S283">
            <v>12</v>
          </cell>
        </row>
        <row r="284">
          <cell r="R284">
            <v>281</v>
          </cell>
          <cell r="S284">
            <v>12</v>
          </cell>
        </row>
        <row r="285">
          <cell r="R285">
            <v>282</v>
          </cell>
          <cell r="S285">
            <v>12</v>
          </cell>
        </row>
        <row r="286">
          <cell r="R286">
            <v>283</v>
          </cell>
          <cell r="S286">
            <v>12</v>
          </cell>
        </row>
        <row r="287">
          <cell r="R287">
            <v>284</v>
          </cell>
          <cell r="S287">
            <v>12</v>
          </cell>
        </row>
        <row r="288">
          <cell r="R288">
            <v>285</v>
          </cell>
          <cell r="S288">
            <v>12</v>
          </cell>
        </row>
        <row r="289">
          <cell r="R289">
            <v>286</v>
          </cell>
          <cell r="S289">
            <v>12</v>
          </cell>
        </row>
        <row r="290">
          <cell r="R290">
            <v>287</v>
          </cell>
          <cell r="S290">
            <v>12</v>
          </cell>
        </row>
        <row r="291">
          <cell r="R291">
            <v>288</v>
          </cell>
          <cell r="S291">
            <v>12</v>
          </cell>
        </row>
        <row r="292">
          <cell r="R292">
            <v>289</v>
          </cell>
          <cell r="S292">
            <v>12</v>
          </cell>
        </row>
        <row r="293">
          <cell r="R293">
            <v>290</v>
          </cell>
          <cell r="S293">
            <v>12</v>
          </cell>
        </row>
        <row r="294">
          <cell r="R294">
            <v>291</v>
          </cell>
          <cell r="S294">
            <v>12</v>
          </cell>
        </row>
        <row r="295">
          <cell r="R295">
            <v>292</v>
          </cell>
          <cell r="S295">
            <v>12</v>
          </cell>
        </row>
        <row r="296">
          <cell r="R296">
            <v>293</v>
          </cell>
          <cell r="S296">
            <v>12</v>
          </cell>
        </row>
        <row r="297">
          <cell r="R297">
            <v>294</v>
          </cell>
          <cell r="S297">
            <v>12</v>
          </cell>
        </row>
        <row r="298">
          <cell r="R298">
            <v>295</v>
          </cell>
          <cell r="S298">
            <v>12</v>
          </cell>
        </row>
        <row r="299">
          <cell r="R299">
            <v>296</v>
          </cell>
          <cell r="S299">
            <v>12</v>
          </cell>
        </row>
        <row r="300">
          <cell r="R300">
            <v>297</v>
          </cell>
          <cell r="S300">
            <v>12</v>
          </cell>
        </row>
        <row r="301">
          <cell r="R301">
            <v>298</v>
          </cell>
          <cell r="S301">
            <v>12</v>
          </cell>
        </row>
        <row r="302">
          <cell r="R302">
            <v>299</v>
          </cell>
          <cell r="S302">
            <v>12</v>
          </cell>
        </row>
        <row r="303">
          <cell r="R303">
            <v>300</v>
          </cell>
          <cell r="S303">
            <v>12</v>
          </cell>
        </row>
        <row r="304">
          <cell r="R304">
            <v>301</v>
          </cell>
          <cell r="S304">
            <v>13</v>
          </cell>
        </row>
        <row r="305">
          <cell r="R305">
            <v>302</v>
          </cell>
          <cell r="S305">
            <v>13</v>
          </cell>
        </row>
        <row r="306">
          <cell r="R306">
            <v>303</v>
          </cell>
          <cell r="S306">
            <v>13</v>
          </cell>
        </row>
        <row r="307">
          <cell r="R307">
            <v>304</v>
          </cell>
          <cell r="S307">
            <v>13</v>
          </cell>
        </row>
        <row r="308">
          <cell r="R308">
            <v>305</v>
          </cell>
          <cell r="S308">
            <v>13</v>
          </cell>
        </row>
        <row r="309">
          <cell r="R309">
            <v>306</v>
          </cell>
          <cell r="S309">
            <v>13</v>
          </cell>
        </row>
        <row r="310">
          <cell r="R310">
            <v>307</v>
          </cell>
          <cell r="S310">
            <v>13</v>
          </cell>
        </row>
        <row r="311">
          <cell r="R311">
            <v>308</v>
          </cell>
          <cell r="S311">
            <v>13</v>
          </cell>
        </row>
        <row r="312">
          <cell r="R312">
            <v>309</v>
          </cell>
          <cell r="S312">
            <v>13</v>
          </cell>
        </row>
        <row r="313">
          <cell r="R313">
            <v>310</v>
          </cell>
          <cell r="S313">
            <v>13</v>
          </cell>
        </row>
        <row r="314">
          <cell r="R314">
            <v>311</v>
          </cell>
          <cell r="S314">
            <v>13</v>
          </cell>
        </row>
        <row r="315">
          <cell r="R315">
            <v>312</v>
          </cell>
          <cell r="S315">
            <v>13</v>
          </cell>
        </row>
        <row r="316">
          <cell r="R316">
            <v>313</v>
          </cell>
          <cell r="S316">
            <v>13</v>
          </cell>
        </row>
        <row r="317">
          <cell r="R317">
            <v>314</v>
          </cell>
          <cell r="S317">
            <v>13</v>
          </cell>
        </row>
        <row r="318">
          <cell r="R318">
            <v>315</v>
          </cell>
          <cell r="S318">
            <v>13</v>
          </cell>
        </row>
        <row r="319">
          <cell r="R319">
            <v>316</v>
          </cell>
          <cell r="S319">
            <v>13</v>
          </cell>
        </row>
        <row r="320">
          <cell r="R320">
            <v>317</v>
          </cell>
          <cell r="S320">
            <v>13</v>
          </cell>
        </row>
        <row r="321">
          <cell r="R321">
            <v>318</v>
          </cell>
          <cell r="S321">
            <v>13</v>
          </cell>
        </row>
        <row r="322">
          <cell r="R322">
            <v>319</v>
          </cell>
          <cell r="S322">
            <v>13</v>
          </cell>
        </row>
        <row r="323">
          <cell r="R323">
            <v>320</v>
          </cell>
          <cell r="S323">
            <v>13</v>
          </cell>
        </row>
        <row r="324">
          <cell r="R324">
            <v>321</v>
          </cell>
          <cell r="S324">
            <v>13</v>
          </cell>
        </row>
        <row r="325">
          <cell r="R325">
            <v>322</v>
          </cell>
          <cell r="S325">
            <v>13</v>
          </cell>
        </row>
        <row r="326">
          <cell r="R326">
            <v>323</v>
          </cell>
          <cell r="S326">
            <v>13</v>
          </cell>
        </row>
        <row r="327">
          <cell r="R327">
            <v>324</v>
          </cell>
          <cell r="S327">
            <v>13</v>
          </cell>
        </row>
        <row r="328">
          <cell r="R328">
            <v>325</v>
          </cell>
          <cell r="S328">
            <v>13</v>
          </cell>
        </row>
        <row r="329">
          <cell r="R329">
            <v>326</v>
          </cell>
          <cell r="S329">
            <v>14</v>
          </cell>
        </row>
        <row r="330">
          <cell r="R330">
            <v>327</v>
          </cell>
          <cell r="S330">
            <v>14</v>
          </cell>
        </row>
        <row r="331">
          <cell r="R331">
            <v>328</v>
          </cell>
          <cell r="S331">
            <v>14</v>
          </cell>
        </row>
        <row r="332">
          <cell r="R332">
            <v>329</v>
          </cell>
          <cell r="S332">
            <v>14</v>
          </cell>
        </row>
        <row r="333">
          <cell r="R333">
            <v>330</v>
          </cell>
          <cell r="S333">
            <v>14</v>
          </cell>
        </row>
        <row r="334">
          <cell r="R334">
            <v>331</v>
          </cell>
          <cell r="S334">
            <v>14</v>
          </cell>
        </row>
        <row r="335">
          <cell r="R335">
            <v>332</v>
          </cell>
          <cell r="S335">
            <v>14</v>
          </cell>
        </row>
        <row r="336">
          <cell r="R336">
            <v>333</v>
          </cell>
          <cell r="S336">
            <v>14</v>
          </cell>
        </row>
        <row r="337">
          <cell r="R337">
            <v>334</v>
          </cell>
          <cell r="S337">
            <v>14</v>
          </cell>
        </row>
        <row r="338">
          <cell r="R338">
            <v>335</v>
          </cell>
          <cell r="S338">
            <v>14</v>
          </cell>
        </row>
        <row r="339">
          <cell r="R339">
            <v>336</v>
          </cell>
          <cell r="S339">
            <v>14</v>
          </cell>
        </row>
        <row r="340">
          <cell r="R340">
            <v>337</v>
          </cell>
          <cell r="S340">
            <v>14</v>
          </cell>
        </row>
        <row r="341">
          <cell r="R341">
            <v>338</v>
          </cell>
          <cell r="S341">
            <v>14</v>
          </cell>
        </row>
        <row r="342">
          <cell r="R342">
            <v>339</v>
          </cell>
          <cell r="S342">
            <v>14</v>
          </cell>
        </row>
        <row r="343">
          <cell r="R343">
            <v>340</v>
          </cell>
          <cell r="S343">
            <v>14</v>
          </cell>
        </row>
        <row r="344">
          <cell r="R344">
            <v>341</v>
          </cell>
          <cell r="S344">
            <v>14</v>
          </cell>
        </row>
        <row r="345">
          <cell r="R345">
            <v>342</v>
          </cell>
          <cell r="S345">
            <v>14</v>
          </cell>
        </row>
        <row r="346">
          <cell r="R346">
            <v>343</v>
          </cell>
          <cell r="S346">
            <v>14</v>
          </cell>
        </row>
        <row r="347">
          <cell r="R347">
            <v>344</v>
          </cell>
          <cell r="S347">
            <v>14</v>
          </cell>
        </row>
        <row r="348">
          <cell r="R348">
            <v>345</v>
          </cell>
          <cell r="S348">
            <v>14</v>
          </cell>
        </row>
        <row r="349">
          <cell r="R349">
            <v>346</v>
          </cell>
          <cell r="S349">
            <v>14</v>
          </cell>
        </row>
        <row r="350">
          <cell r="R350">
            <v>347</v>
          </cell>
          <cell r="S350">
            <v>14</v>
          </cell>
        </row>
        <row r="351">
          <cell r="R351">
            <v>348</v>
          </cell>
          <cell r="S351">
            <v>14</v>
          </cell>
        </row>
        <row r="352">
          <cell r="R352">
            <v>349</v>
          </cell>
          <cell r="S352">
            <v>14</v>
          </cell>
        </row>
        <row r="353">
          <cell r="R353">
            <v>350</v>
          </cell>
          <cell r="S353">
            <v>14</v>
          </cell>
        </row>
        <row r="354">
          <cell r="R354">
            <v>351</v>
          </cell>
          <cell r="S354">
            <v>15</v>
          </cell>
        </row>
        <row r="355">
          <cell r="R355">
            <v>352</v>
          </cell>
          <cell r="S355">
            <v>15</v>
          </cell>
        </row>
        <row r="356">
          <cell r="R356">
            <v>353</v>
          </cell>
          <cell r="S356">
            <v>15</v>
          </cell>
        </row>
        <row r="357">
          <cell r="R357">
            <v>354</v>
          </cell>
          <cell r="S357">
            <v>15</v>
          </cell>
        </row>
        <row r="358">
          <cell r="R358">
            <v>355</v>
          </cell>
          <cell r="S358">
            <v>15</v>
          </cell>
        </row>
        <row r="359">
          <cell r="R359">
            <v>356</v>
          </cell>
          <cell r="S359">
            <v>15</v>
          </cell>
        </row>
        <row r="360">
          <cell r="R360">
            <v>357</v>
          </cell>
          <cell r="S360">
            <v>15</v>
          </cell>
        </row>
        <row r="361">
          <cell r="R361">
            <v>358</v>
          </cell>
          <cell r="S361">
            <v>15</v>
          </cell>
        </row>
        <row r="362">
          <cell r="R362">
            <v>359</v>
          </cell>
          <cell r="S362">
            <v>15</v>
          </cell>
        </row>
        <row r="363">
          <cell r="R363">
            <v>360</v>
          </cell>
          <cell r="S363">
            <v>15</v>
          </cell>
        </row>
        <row r="364">
          <cell r="R364">
            <v>361</v>
          </cell>
          <cell r="S364">
            <v>15</v>
          </cell>
        </row>
        <row r="365">
          <cell r="R365">
            <v>362</v>
          </cell>
          <cell r="S365">
            <v>15</v>
          </cell>
        </row>
        <row r="366">
          <cell r="R366">
            <v>363</v>
          </cell>
          <cell r="S366">
            <v>15</v>
          </cell>
        </row>
        <row r="367">
          <cell r="R367">
            <v>364</v>
          </cell>
          <cell r="S367">
            <v>15</v>
          </cell>
        </row>
        <row r="368">
          <cell r="R368">
            <v>365</v>
          </cell>
          <cell r="S368">
            <v>15</v>
          </cell>
        </row>
        <row r="369">
          <cell r="R369">
            <v>366</v>
          </cell>
          <cell r="S369">
            <v>15</v>
          </cell>
        </row>
        <row r="370">
          <cell r="R370">
            <v>367</v>
          </cell>
          <cell r="S370">
            <v>15</v>
          </cell>
        </row>
        <row r="371">
          <cell r="R371">
            <v>368</v>
          </cell>
          <cell r="S371">
            <v>15</v>
          </cell>
        </row>
        <row r="372">
          <cell r="R372">
            <v>369</v>
          </cell>
          <cell r="S372">
            <v>15</v>
          </cell>
        </row>
        <row r="373">
          <cell r="R373">
            <v>370</v>
          </cell>
          <cell r="S373">
            <v>15</v>
          </cell>
        </row>
        <row r="374">
          <cell r="R374">
            <v>371</v>
          </cell>
          <cell r="S374">
            <v>15</v>
          </cell>
        </row>
        <row r="375">
          <cell r="R375">
            <v>372</v>
          </cell>
          <cell r="S375">
            <v>15</v>
          </cell>
        </row>
        <row r="376">
          <cell r="R376">
            <v>373</v>
          </cell>
          <cell r="S376">
            <v>15</v>
          </cell>
        </row>
        <row r="377">
          <cell r="R377">
            <v>374</v>
          </cell>
          <cell r="S377">
            <v>15</v>
          </cell>
        </row>
        <row r="378">
          <cell r="R378">
            <v>375</v>
          </cell>
          <cell r="S378">
            <v>15</v>
          </cell>
        </row>
        <row r="379">
          <cell r="R379">
            <v>376</v>
          </cell>
          <cell r="S379">
            <v>16</v>
          </cell>
        </row>
        <row r="380">
          <cell r="R380">
            <v>377</v>
          </cell>
          <cell r="S380">
            <v>16</v>
          </cell>
        </row>
        <row r="381">
          <cell r="R381">
            <v>378</v>
          </cell>
          <cell r="S381">
            <v>16</v>
          </cell>
        </row>
        <row r="382">
          <cell r="R382">
            <v>379</v>
          </cell>
          <cell r="S382">
            <v>16</v>
          </cell>
        </row>
        <row r="383">
          <cell r="R383">
            <v>380</v>
          </cell>
          <cell r="S383">
            <v>16</v>
          </cell>
        </row>
        <row r="384">
          <cell r="R384">
            <v>381</v>
          </cell>
          <cell r="S384">
            <v>16</v>
          </cell>
        </row>
        <row r="385">
          <cell r="R385">
            <v>382</v>
          </cell>
          <cell r="S385">
            <v>16</v>
          </cell>
        </row>
        <row r="386">
          <cell r="R386">
            <v>383</v>
          </cell>
          <cell r="S386">
            <v>16</v>
          </cell>
        </row>
        <row r="387">
          <cell r="R387">
            <v>384</v>
          </cell>
          <cell r="S387">
            <v>16</v>
          </cell>
        </row>
        <row r="388">
          <cell r="R388">
            <v>385</v>
          </cell>
          <cell r="S388">
            <v>16</v>
          </cell>
        </row>
        <row r="389">
          <cell r="R389">
            <v>386</v>
          </cell>
          <cell r="S389">
            <v>16</v>
          </cell>
        </row>
        <row r="390">
          <cell r="R390">
            <v>387</v>
          </cell>
          <cell r="S390">
            <v>16</v>
          </cell>
        </row>
        <row r="391">
          <cell r="R391">
            <v>388</v>
          </cell>
          <cell r="S391">
            <v>16</v>
          </cell>
        </row>
        <row r="392">
          <cell r="R392">
            <v>389</v>
          </cell>
          <cell r="S392">
            <v>16</v>
          </cell>
        </row>
        <row r="393">
          <cell r="R393">
            <v>390</v>
          </cell>
          <cell r="S393">
            <v>16</v>
          </cell>
        </row>
        <row r="394">
          <cell r="R394">
            <v>391</v>
          </cell>
          <cell r="S394">
            <v>16</v>
          </cell>
        </row>
        <row r="395">
          <cell r="R395">
            <v>392</v>
          </cell>
          <cell r="S395">
            <v>16</v>
          </cell>
        </row>
        <row r="396">
          <cell r="R396">
            <v>393</v>
          </cell>
          <cell r="S396">
            <v>16</v>
          </cell>
        </row>
        <row r="397">
          <cell r="R397">
            <v>394</v>
          </cell>
          <cell r="S397">
            <v>16</v>
          </cell>
        </row>
        <row r="398">
          <cell r="R398">
            <v>395</v>
          </cell>
          <cell r="S398">
            <v>16</v>
          </cell>
        </row>
        <row r="399">
          <cell r="R399">
            <v>396</v>
          </cell>
          <cell r="S399">
            <v>16</v>
          </cell>
        </row>
        <row r="400">
          <cell r="R400">
            <v>397</v>
          </cell>
          <cell r="S400">
            <v>16</v>
          </cell>
        </row>
        <row r="401">
          <cell r="R401">
            <v>398</v>
          </cell>
          <cell r="S401">
            <v>16</v>
          </cell>
        </row>
        <row r="402">
          <cell r="R402">
            <v>399</v>
          </cell>
          <cell r="S402">
            <v>16</v>
          </cell>
        </row>
        <row r="403">
          <cell r="R403">
            <v>400</v>
          </cell>
          <cell r="S403">
            <v>16</v>
          </cell>
        </row>
        <row r="404">
          <cell r="R404">
            <v>401</v>
          </cell>
          <cell r="S404">
            <v>17</v>
          </cell>
        </row>
        <row r="405">
          <cell r="R405">
            <v>402</v>
          </cell>
          <cell r="S405">
            <v>17</v>
          </cell>
        </row>
        <row r="406">
          <cell r="R406">
            <v>403</v>
          </cell>
          <cell r="S406">
            <v>17</v>
          </cell>
        </row>
        <row r="407">
          <cell r="R407">
            <v>404</v>
          </cell>
          <cell r="S407">
            <v>17</v>
          </cell>
        </row>
        <row r="408">
          <cell r="R408">
            <v>405</v>
          </cell>
          <cell r="S408">
            <v>17</v>
          </cell>
        </row>
        <row r="409">
          <cell r="R409">
            <v>406</v>
          </cell>
          <cell r="S409">
            <v>17</v>
          </cell>
        </row>
        <row r="410">
          <cell r="R410">
            <v>407</v>
          </cell>
          <cell r="S410">
            <v>17</v>
          </cell>
        </row>
        <row r="411">
          <cell r="R411">
            <v>408</v>
          </cell>
          <cell r="S411">
            <v>17</v>
          </cell>
        </row>
        <row r="412">
          <cell r="R412">
            <v>409</v>
          </cell>
          <cell r="S412">
            <v>17</v>
          </cell>
        </row>
        <row r="413">
          <cell r="R413">
            <v>410</v>
          </cell>
          <cell r="S413">
            <v>17</v>
          </cell>
        </row>
        <row r="414">
          <cell r="R414">
            <v>411</v>
          </cell>
          <cell r="S414">
            <v>17</v>
          </cell>
        </row>
        <row r="415">
          <cell r="R415">
            <v>412</v>
          </cell>
          <cell r="S415">
            <v>17</v>
          </cell>
        </row>
        <row r="416">
          <cell r="R416">
            <v>413</v>
          </cell>
          <cell r="S416">
            <v>17</v>
          </cell>
        </row>
        <row r="417">
          <cell r="R417">
            <v>414</v>
          </cell>
          <cell r="S417">
            <v>17</v>
          </cell>
        </row>
        <row r="418">
          <cell r="R418">
            <v>415</v>
          </cell>
          <cell r="S418">
            <v>17</v>
          </cell>
        </row>
        <row r="419">
          <cell r="R419">
            <v>416</v>
          </cell>
          <cell r="S419">
            <v>17</v>
          </cell>
        </row>
        <row r="420">
          <cell r="R420">
            <v>417</v>
          </cell>
          <cell r="S420">
            <v>17</v>
          </cell>
        </row>
        <row r="421">
          <cell r="R421">
            <v>418</v>
          </cell>
          <cell r="S421">
            <v>17</v>
          </cell>
        </row>
        <row r="422">
          <cell r="R422">
            <v>419</v>
          </cell>
          <cell r="S422">
            <v>17</v>
          </cell>
        </row>
        <row r="423">
          <cell r="R423">
            <v>420</v>
          </cell>
          <cell r="S423">
            <v>17</v>
          </cell>
        </row>
        <row r="424">
          <cell r="R424">
            <v>421</v>
          </cell>
          <cell r="S424">
            <v>17</v>
          </cell>
        </row>
        <row r="425">
          <cell r="R425">
            <v>422</v>
          </cell>
          <cell r="S425">
            <v>17</v>
          </cell>
        </row>
        <row r="426">
          <cell r="R426">
            <v>423</v>
          </cell>
          <cell r="S426">
            <v>17</v>
          </cell>
        </row>
        <row r="427">
          <cell r="R427">
            <v>424</v>
          </cell>
          <cell r="S427">
            <v>17</v>
          </cell>
        </row>
        <row r="428">
          <cell r="R428">
            <v>425</v>
          </cell>
          <cell r="S428">
            <v>17</v>
          </cell>
        </row>
        <row r="429">
          <cell r="R429">
            <v>426</v>
          </cell>
          <cell r="S429">
            <v>18</v>
          </cell>
        </row>
        <row r="430">
          <cell r="R430">
            <v>427</v>
          </cell>
          <cell r="S430">
            <v>18</v>
          </cell>
        </row>
        <row r="431">
          <cell r="R431">
            <v>428</v>
          </cell>
          <cell r="S431">
            <v>18</v>
          </cell>
        </row>
        <row r="432">
          <cell r="R432">
            <v>429</v>
          </cell>
          <cell r="S432">
            <v>18</v>
          </cell>
        </row>
        <row r="433">
          <cell r="R433">
            <v>430</v>
          </cell>
          <cell r="S433">
            <v>18</v>
          </cell>
        </row>
        <row r="434">
          <cell r="R434">
            <v>431</v>
          </cell>
          <cell r="S434">
            <v>18</v>
          </cell>
        </row>
        <row r="435">
          <cell r="R435">
            <v>432</v>
          </cell>
          <cell r="S435">
            <v>18</v>
          </cell>
        </row>
        <row r="436">
          <cell r="R436">
            <v>433</v>
          </cell>
          <cell r="S436">
            <v>18</v>
          </cell>
        </row>
        <row r="437">
          <cell r="R437">
            <v>434</v>
          </cell>
          <cell r="S437">
            <v>18</v>
          </cell>
        </row>
        <row r="438">
          <cell r="R438">
            <v>435</v>
          </cell>
          <cell r="S438">
            <v>18</v>
          </cell>
        </row>
        <row r="439">
          <cell r="R439">
            <v>436</v>
          </cell>
          <cell r="S439">
            <v>18</v>
          </cell>
        </row>
        <row r="440">
          <cell r="R440">
            <v>437</v>
          </cell>
          <cell r="S440">
            <v>18</v>
          </cell>
        </row>
        <row r="441">
          <cell r="R441">
            <v>438</v>
          </cell>
          <cell r="S441">
            <v>18</v>
          </cell>
        </row>
        <row r="442">
          <cell r="R442">
            <v>439</v>
          </cell>
          <cell r="S442">
            <v>18</v>
          </cell>
        </row>
        <row r="443">
          <cell r="R443">
            <v>440</v>
          </cell>
          <cell r="S443">
            <v>18</v>
          </cell>
        </row>
        <row r="444">
          <cell r="R444">
            <v>441</v>
          </cell>
          <cell r="S444">
            <v>18</v>
          </cell>
        </row>
        <row r="445">
          <cell r="R445">
            <v>442</v>
          </cell>
          <cell r="S445">
            <v>18</v>
          </cell>
        </row>
        <row r="446">
          <cell r="R446">
            <v>443</v>
          </cell>
          <cell r="S446">
            <v>18</v>
          </cell>
        </row>
        <row r="447">
          <cell r="R447">
            <v>444</v>
          </cell>
          <cell r="S447">
            <v>18</v>
          </cell>
        </row>
        <row r="448">
          <cell r="R448">
            <v>445</v>
          </cell>
          <cell r="S448">
            <v>18</v>
          </cell>
        </row>
        <row r="449">
          <cell r="R449">
            <v>446</v>
          </cell>
          <cell r="S449">
            <v>18</v>
          </cell>
        </row>
        <row r="450">
          <cell r="R450">
            <v>447</v>
          </cell>
          <cell r="S450">
            <v>18</v>
          </cell>
        </row>
        <row r="451">
          <cell r="R451">
            <v>448</v>
          </cell>
          <cell r="S451">
            <v>18</v>
          </cell>
        </row>
        <row r="452">
          <cell r="R452">
            <v>449</v>
          </cell>
          <cell r="S452">
            <v>18</v>
          </cell>
        </row>
        <row r="453">
          <cell r="R453">
            <v>450</v>
          </cell>
          <cell r="S453">
            <v>18</v>
          </cell>
        </row>
        <row r="454">
          <cell r="R454">
            <v>451</v>
          </cell>
          <cell r="S454">
            <v>19</v>
          </cell>
        </row>
        <row r="455">
          <cell r="R455">
            <v>452</v>
          </cell>
          <cell r="S455">
            <v>19</v>
          </cell>
        </row>
        <row r="456">
          <cell r="R456">
            <v>453</v>
          </cell>
          <cell r="S456">
            <v>19</v>
          </cell>
        </row>
        <row r="457">
          <cell r="R457">
            <v>454</v>
          </cell>
          <cell r="S457">
            <v>19</v>
          </cell>
        </row>
        <row r="458">
          <cell r="R458">
            <v>455</v>
          </cell>
          <cell r="S458">
            <v>19</v>
          </cell>
        </row>
        <row r="459">
          <cell r="R459">
            <v>456</v>
          </cell>
          <cell r="S459">
            <v>19</v>
          </cell>
        </row>
        <row r="460">
          <cell r="R460">
            <v>457</v>
          </cell>
          <cell r="S460">
            <v>19</v>
          </cell>
        </row>
        <row r="461">
          <cell r="R461">
            <v>458</v>
          </cell>
          <cell r="S461">
            <v>19</v>
          </cell>
        </row>
        <row r="462">
          <cell r="R462">
            <v>459</v>
          </cell>
          <cell r="S462">
            <v>19</v>
          </cell>
        </row>
        <row r="463">
          <cell r="R463">
            <v>460</v>
          </cell>
          <cell r="S463">
            <v>19</v>
          </cell>
        </row>
        <row r="464">
          <cell r="R464">
            <v>461</v>
          </cell>
          <cell r="S464">
            <v>19</v>
          </cell>
        </row>
        <row r="465">
          <cell r="R465">
            <v>462</v>
          </cell>
          <cell r="S465">
            <v>19</v>
          </cell>
        </row>
        <row r="466">
          <cell r="R466">
            <v>463</v>
          </cell>
          <cell r="S466">
            <v>19</v>
          </cell>
        </row>
        <row r="467">
          <cell r="R467">
            <v>464</v>
          </cell>
          <cell r="S467">
            <v>19</v>
          </cell>
        </row>
        <row r="468">
          <cell r="R468">
            <v>465</v>
          </cell>
          <cell r="S468">
            <v>19</v>
          </cell>
        </row>
        <row r="469">
          <cell r="R469">
            <v>466</v>
          </cell>
          <cell r="S469">
            <v>19</v>
          </cell>
        </row>
        <row r="470">
          <cell r="R470">
            <v>467</v>
          </cell>
          <cell r="S470">
            <v>19</v>
          </cell>
        </row>
        <row r="471">
          <cell r="R471">
            <v>468</v>
          </cell>
          <cell r="S471">
            <v>19</v>
          </cell>
        </row>
        <row r="472">
          <cell r="R472">
            <v>469</v>
          </cell>
          <cell r="S472">
            <v>19</v>
          </cell>
        </row>
        <row r="473">
          <cell r="R473">
            <v>470</v>
          </cell>
          <cell r="S473">
            <v>19</v>
          </cell>
        </row>
        <row r="474">
          <cell r="R474">
            <v>471</v>
          </cell>
          <cell r="S474">
            <v>19</v>
          </cell>
        </row>
        <row r="475">
          <cell r="R475">
            <v>472</v>
          </cell>
          <cell r="S475">
            <v>19</v>
          </cell>
        </row>
        <row r="476">
          <cell r="R476">
            <v>473</v>
          </cell>
          <cell r="S476">
            <v>19</v>
          </cell>
        </row>
        <row r="477">
          <cell r="R477">
            <v>474</v>
          </cell>
          <cell r="S477">
            <v>19</v>
          </cell>
        </row>
        <row r="478">
          <cell r="R478">
            <v>475</v>
          </cell>
          <cell r="S478">
            <v>19</v>
          </cell>
        </row>
        <row r="479">
          <cell r="R479">
            <v>476</v>
          </cell>
          <cell r="S479">
            <v>20</v>
          </cell>
        </row>
        <row r="480">
          <cell r="R480">
            <v>477</v>
          </cell>
          <cell r="S480">
            <v>20</v>
          </cell>
        </row>
        <row r="481">
          <cell r="R481">
            <v>478</v>
          </cell>
          <cell r="S481">
            <v>20</v>
          </cell>
        </row>
        <row r="482">
          <cell r="R482">
            <v>479</v>
          </cell>
          <cell r="S482">
            <v>20</v>
          </cell>
        </row>
        <row r="483">
          <cell r="R483">
            <v>480</v>
          </cell>
          <cell r="S483">
            <v>20</v>
          </cell>
        </row>
        <row r="484">
          <cell r="R484">
            <v>481</v>
          </cell>
          <cell r="S484">
            <v>20</v>
          </cell>
        </row>
        <row r="485">
          <cell r="R485">
            <v>482</v>
          </cell>
          <cell r="S485">
            <v>20</v>
          </cell>
        </row>
        <row r="486">
          <cell r="R486">
            <v>483</v>
          </cell>
          <cell r="S486">
            <v>20</v>
          </cell>
        </row>
        <row r="487">
          <cell r="R487">
            <v>484</v>
          </cell>
          <cell r="S487">
            <v>20</v>
          </cell>
        </row>
        <row r="488">
          <cell r="R488">
            <v>485</v>
          </cell>
          <cell r="S488">
            <v>20</v>
          </cell>
        </row>
        <row r="489">
          <cell r="R489">
            <v>486</v>
          </cell>
          <cell r="S489">
            <v>20</v>
          </cell>
        </row>
        <row r="490">
          <cell r="R490">
            <v>487</v>
          </cell>
          <cell r="S490">
            <v>20</v>
          </cell>
        </row>
        <row r="491">
          <cell r="R491">
            <v>488</v>
          </cell>
          <cell r="S491">
            <v>20</v>
          </cell>
        </row>
        <row r="492">
          <cell r="R492">
            <v>489</v>
          </cell>
          <cell r="S492">
            <v>20</v>
          </cell>
        </row>
        <row r="493">
          <cell r="R493">
            <v>490</v>
          </cell>
          <cell r="S493">
            <v>20</v>
          </cell>
        </row>
        <row r="494">
          <cell r="R494">
            <v>491</v>
          </cell>
          <cell r="S494">
            <v>20</v>
          </cell>
        </row>
        <row r="495">
          <cell r="R495">
            <v>492</v>
          </cell>
          <cell r="S495">
            <v>20</v>
          </cell>
        </row>
        <row r="496">
          <cell r="R496">
            <v>493</v>
          </cell>
          <cell r="S496">
            <v>20</v>
          </cell>
        </row>
        <row r="497">
          <cell r="R497">
            <v>494</v>
          </cell>
          <cell r="S497">
            <v>20</v>
          </cell>
        </row>
        <row r="498">
          <cell r="R498">
            <v>495</v>
          </cell>
          <cell r="S498">
            <v>20</v>
          </cell>
        </row>
        <row r="499">
          <cell r="R499">
            <v>496</v>
          </cell>
          <cell r="S499">
            <v>20</v>
          </cell>
        </row>
        <row r="500">
          <cell r="R500">
            <v>497</v>
          </cell>
          <cell r="S500">
            <v>20</v>
          </cell>
        </row>
        <row r="501">
          <cell r="R501">
            <v>498</v>
          </cell>
          <cell r="S501">
            <v>20</v>
          </cell>
        </row>
        <row r="502">
          <cell r="R502">
            <v>499</v>
          </cell>
          <cell r="S502">
            <v>20</v>
          </cell>
        </row>
        <row r="503">
          <cell r="R503">
            <v>500</v>
          </cell>
          <cell r="S503">
            <v>20</v>
          </cell>
        </row>
        <row r="504">
          <cell r="R504">
            <v>501</v>
          </cell>
          <cell r="S504">
            <v>21</v>
          </cell>
        </row>
        <row r="505">
          <cell r="R505">
            <v>502</v>
          </cell>
          <cell r="S505">
            <v>21</v>
          </cell>
        </row>
        <row r="506">
          <cell r="R506">
            <v>503</v>
          </cell>
          <cell r="S506">
            <v>21</v>
          </cell>
        </row>
        <row r="507">
          <cell r="R507">
            <v>504</v>
          </cell>
          <cell r="S507">
            <v>21</v>
          </cell>
        </row>
        <row r="508">
          <cell r="R508">
            <v>505</v>
          </cell>
          <cell r="S508">
            <v>21</v>
          </cell>
        </row>
        <row r="509">
          <cell r="R509">
            <v>506</v>
          </cell>
          <cell r="S509">
            <v>21</v>
          </cell>
        </row>
        <row r="510">
          <cell r="R510">
            <v>507</v>
          </cell>
          <cell r="S510">
            <v>21</v>
          </cell>
        </row>
        <row r="511">
          <cell r="R511">
            <v>508</v>
          </cell>
          <cell r="S511">
            <v>21</v>
          </cell>
        </row>
        <row r="512">
          <cell r="R512">
            <v>509</v>
          </cell>
          <cell r="S512">
            <v>21</v>
          </cell>
        </row>
        <row r="513">
          <cell r="R513">
            <v>510</v>
          </cell>
          <cell r="S513">
            <v>21</v>
          </cell>
        </row>
        <row r="514">
          <cell r="R514">
            <v>511</v>
          </cell>
          <cell r="S514">
            <v>21</v>
          </cell>
        </row>
        <row r="515">
          <cell r="R515">
            <v>512</v>
          </cell>
          <cell r="S515">
            <v>21</v>
          </cell>
        </row>
        <row r="516">
          <cell r="R516">
            <v>513</v>
          </cell>
          <cell r="S516">
            <v>21</v>
          </cell>
        </row>
        <row r="517">
          <cell r="R517">
            <v>514</v>
          </cell>
          <cell r="S517">
            <v>21</v>
          </cell>
        </row>
        <row r="518">
          <cell r="R518">
            <v>515</v>
          </cell>
          <cell r="S518">
            <v>21</v>
          </cell>
        </row>
        <row r="519">
          <cell r="R519">
            <v>516</v>
          </cell>
          <cell r="S519">
            <v>21</v>
          </cell>
        </row>
        <row r="520">
          <cell r="R520">
            <v>517</v>
          </cell>
          <cell r="S520">
            <v>21</v>
          </cell>
        </row>
        <row r="521">
          <cell r="R521">
            <v>518</v>
          </cell>
          <cell r="S521">
            <v>21</v>
          </cell>
        </row>
        <row r="522">
          <cell r="R522">
            <v>519</v>
          </cell>
          <cell r="S522">
            <v>21</v>
          </cell>
        </row>
        <row r="523">
          <cell r="R523">
            <v>520</v>
          </cell>
          <cell r="S523">
            <v>21</v>
          </cell>
        </row>
        <row r="524">
          <cell r="R524">
            <v>521</v>
          </cell>
          <cell r="S524">
            <v>21</v>
          </cell>
        </row>
        <row r="525">
          <cell r="R525">
            <v>522</v>
          </cell>
          <cell r="S525">
            <v>21</v>
          </cell>
        </row>
        <row r="526">
          <cell r="R526">
            <v>523</v>
          </cell>
          <cell r="S526">
            <v>21</v>
          </cell>
        </row>
        <row r="527">
          <cell r="R527">
            <v>524</v>
          </cell>
          <cell r="S527">
            <v>21</v>
          </cell>
        </row>
        <row r="528">
          <cell r="R528">
            <v>525</v>
          </cell>
          <cell r="S528">
            <v>21</v>
          </cell>
        </row>
        <row r="529">
          <cell r="R529">
            <v>526</v>
          </cell>
          <cell r="S529">
            <v>22</v>
          </cell>
        </row>
        <row r="530">
          <cell r="R530">
            <v>527</v>
          </cell>
          <cell r="S530">
            <v>22</v>
          </cell>
        </row>
        <row r="531">
          <cell r="R531">
            <v>528</v>
          </cell>
          <cell r="S531">
            <v>22</v>
          </cell>
        </row>
        <row r="532">
          <cell r="R532">
            <v>529</v>
          </cell>
          <cell r="S532">
            <v>22</v>
          </cell>
        </row>
        <row r="533">
          <cell r="R533">
            <v>530</v>
          </cell>
          <cell r="S533">
            <v>22</v>
          </cell>
        </row>
        <row r="534">
          <cell r="R534">
            <v>531</v>
          </cell>
          <cell r="S534">
            <v>22</v>
          </cell>
        </row>
        <row r="535">
          <cell r="R535">
            <v>532</v>
          </cell>
          <cell r="S535">
            <v>22</v>
          </cell>
        </row>
        <row r="536">
          <cell r="R536">
            <v>533</v>
          </cell>
          <cell r="S536">
            <v>22</v>
          </cell>
        </row>
        <row r="537">
          <cell r="R537">
            <v>534</v>
          </cell>
          <cell r="S537">
            <v>22</v>
          </cell>
        </row>
        <row r="538">
          <cell r="R538">
            <v>535</v>
          </cell>
          <cell r="S538">
            <v>22</v>
          </cell>
        </row>
        <row r="539">
          <cell r="R539">
            <v>536</v>
          </cell>
          <cell r="S539">
            <v>22</v>
          </cell>
        </row>
        <row r="540">
          <cell r="R540">
            <v>537</v>
          </cell>
          <cell r="S540">
            <v>22</v>
          </cell>
        </row>
        <row r="541">
          <cell r="R541">
            <v>538</v>
          </cell>
          <cell r="S541">
            <v>22</v>
          </cell>
        </row>
        <row r="542">
          <cell r="R542">
            <v>539</v>
          </cell>
          <cell r="S542">
            <v>22</v>
          </cell>
        </row>
        <row r="543">
          <cell r="R543">
            <v>540</v>
          </cell>
          <cell r="S543">
            <v>22</v>
          </cell>
        </row>
        <row r="544">
          <cell r="R544">
            <v>541</v>
          </cell>
          <cell r="S544">
            <v>22</v>
          </cell>
        </row>
        <row r="545">
          <cell r="R545">
            <v>542</v>
          </cell>
          <cell r="S545">
            <v>22</v>
          </cell>
        </row>
        <row r="546">
          <cell r="R546">
            <v>543</v>
          </cell>
          <cell r="S546">
            <v>22</v>
          </cell>
        </row>
        <row r="547">
          <cell r="R547">
            <v>544</v>
          </cell>
          <cell r="S547">
            <v>22</v>
          </cell>
        </row>
        <row r="548">
          <cell r="R548">
            <v>545</v>
          </cell>
          <cell r="S548">
            <v>22</v>
          </cell>
        </row>
        <row r="549">
          <cell r="R549">
            <v>546</v>
          </cell>
          <cell r="S549">
            <v>22</v>
          </cell>
        </row>
        <row r="550">
          <cell r="R550">
            <v>547</v>
          </cell>
          <cell r="S550">
            <v>22</v>
          </cell>
        </row>
        <row r="551">
          <cell r="R551">
            <v>548</v>
          </cell>
          <cell r="S551">
            <v>22</v>
          </cell>
        </row>
        <row r="552">
          <cell r="R552">
            <v>549</v>
          </cell>
          <cell r="S552">
            <v>22</v>
          </cell>
        </row>
        <row r="553">
          <cell r="R553">
            <v>550</v>
          </cell>
          <cell r="S553">
            <v>22</v>
          </cell>
        </row>
        <row r="554">
          <cell r="R554">
            <v>551</v>
          </cell>
          <cell r="S554">
            <v>23</v>
          </cell>
        </row>
        <row r="555">
          <cell r="R555">
            <v>552</v>
          </cell>
          <cell r="S555">
            <v>23</v>
          </cell>
        </row>
        <row r="556">
          <cell r="R556">
            <v>553</v>
          </cell>
          <cell r="S556">
            <v>23</v>
          </cell>
        </row>
        <row r="557">
          <cell r="R557">
            <v>554</v>
          </cell>
          <cell r="S557">
            <v>23</v>
          </cell>
        </row>
        <row r="558">
          <cell r="R558">
            <v>555</v>
          </cell>
          <cell r="S558">
            <v>23</v>
          </cell>
        </row>
        <row r="559">
          <cell r="R559">
            <v>556</v>
          </cell>
          <cell r="S559">
            <v>23</v>
          </cell>
        </row>
        <row r="560">
          <cell r="R560">
            <v>557</v>
          </cell>
          <cell r="S560">
            <v>23</v>
          </cell>
        </row>
        <row r="561">
          <cell r="R561">
            <v>558</v>
          </cell>
          <cell r="S561">
            <v>23</v>
          </cell>
        </row>
        <row r="562">
          <cell r="R562">
            <v>559</v>
          </cell>
          <cell r="S562">
            <v>23</v>
          </cell>
        </row>
        <row r="563">
          <cell r="R563">
            <v>560</v>
          </cell>
          <cell r="S563">
            <v>23</v>
          </cell>
        </row>
        <row r="564">
          <cell r="R564">
            <v>561</v>
          </cell>
          <cell r="S564">
            <v>23</v>
          </cell>
        </row>
        <row r="565">
          <cell r="R565">
            <v>562</v>
          </cell>
          <cell r="S565">
            <v>23</v>
          </cell>
        </row>
        <row r="566">
          <cell r="R566">
            <v>563</v>
          </cell>
          <cell r="S566">
            <v>23</v>
          </cell>
        </row>
        <row r="567">
          <cell r="R567">
            <v>564</v>
          </cell>
          <cell r="S567">
            <v>23</v>
          </cell>
        </row>
        <row r="568">
          <cell r="R568">
            <v>565</v>
          </cell>
          <cell r="S568">
            <v>23</v>
          </cell>
        </row>
        <row r="569">
          <cell r="R569">
            <v>566</v>
          </cell>
          <cell r="S569">
            <v>23</v>
          </cell>
        </row>
        <row r="570">
          <cell r="R570">
            <v>567</v>
          </cell>
          <cell r="S570">
            <v>23</v>
          </cell>
        </row>
        <row r="571">
          <cell r="R571">
            <v>568</v>
          </cell>
          <cell r="S571">
            <v>23</v>
          </cell>
        </row>
        <row r="572">
          <cell r="R572">
            <v>569</v>
          </cell>
          <cell r="S572">
            <v>23</v>
          </cell>
        </row>
        <row r="573">
          <cell r="R573">
            <v>570</v>
          </cell>
          <cell r="S573">
            <v>23</v>
          </cell>
        </row>
        <row r="574">
          <cell r="R574">
            <v>571</v>
          </cell>
          <cell r="S574">
            <v>23</v>
          </cell>
        </row>
        <row r="575">
          <cell r="R575">
            <v>572</v>
          </cell>
          <cell r="S575">
            <v>23</v>
          </cell>
        </row>
        <row r="576">
          <cell r="R576">
            <v>573</v>
          </cell>
          <cell r="S576">
            <v>23</v>
          </cell>
        </row>
        <row r="577">
          <cell r="R577">
            <v>574</v>
          </cell>
          <cell r="S577">
            <v>23</v>
          </cell>
        </row>
        <row r="578">
          <cell r="R578">
            <v>575</v>
          </cell>
          <cell r="S578">
            <v>23</v>
          </cell>
        </row>
        <row r="579">
          <cell r="R579">
            <v>576</v>
          </cell>
          <cell r="S579">
            <v>24</v>
          </cell>
        </row>
        <row r="580">
          <cell r="R580">
            <v>577</v>
          </cell>
          <cell r="S580">
            <v>24</v>
          </cell>
        </row>
        <row r="581">
          <cell r="R581">
            <v>578</v>
          </cell>
          <cell r="S581">
            <v>24</v>
          </cell>
        </row>
        <row r="582">
          <cell r="R582">
            <v>579</v>
          </cell>
          <cell r="S582">
            <v>24</v>
          </cell>
        </row>
        <row r="583">
          <cell r="R583">
            <v>580</v>
          </cell>
          <cell r="S583">
            <v>24</v>
          </cell>
        </row>
        <row r="584">
          <cell r="R584">
            <v>581</v>
          </cell>
          <cell r="S584">
            <v>24</v>
          </cell>
        </row>
        <row r="585">
          <cell r="R585">
            <v>582</v>
          </cell>
          <cell r="S585">
            <v>24</v>
          </cell>
        </row>
        <row r="586">
          <cell r="R586">
            <v>583</v>
          </cell>
          <cell r="S586">
            <v>24</v>
          </cell>
        </row>
        <row r="587">
          <cell r="R587">
            <v>584</v>
          </cell>
          <cell r="S587">
            <v>24</v>
          </cell>
        </row>
        <row r="588">
          <cell r="R588">
            <v>585</v>
          </cell>
          <cell r="S588">
            <v>24</v>
          </cell>
        </row>
        <row r="589">
          <cell r="R589">
            <v>586</v>
          </cell>
          <cell r="S589">
            <v>24</v>
          </cell>
        </row>
        <row r="590">
          <cell r="R590">
            <v>587</v>
          </cell>
          <cell r="S590">
            <v>24</v>
          </cell>
        </row>
        <row r="591">
          <cell r="R591">
            <v>588</v>
          </cell>
          <cell r="S591">
            <v>24</v>
          </cell>
        </row>
        <row r="592">
          <cell r="R592">
            <v>589</v>
          </cell>
          <cell r="S592">
            <v>24</v>
          </cell>
        </row>
        <row r="593">
          <cell r="R593">
            <v>590</v>
          </cell>
          <cell r="S593">
            <v>24</v>
          </cell>
        </row>
        <row r="594">
          <cell r="R594">
            <v>591</v>
          </cell>
          <cell r="S594">
            <v>24</v>
          </cell>
        </row>
        <row r="595">
          <cell r="R595">
            <v>592</v>
          </cell>
          <cell r="S595">
            <v>24</v>
          </cell>
        </row>
        <row r="596">
          <cell r="R596">
            <v>593</v>
          </cell>
          <cell r="S596">
            <v>24</v>
          </cell>
        </row>
        <row r="597">
          <cell r="R597">
            <v>594</v>
          </cell>
          <cell r="S597">
            <v>24</v>
          </cell>
        </row>
        <row r="598">
          <cell r="R598">
            <v>595</v>
          </cell>
          <cell r="S598">
            <v>24</v>
          </cell>
        </row>
        <row r="599">
          <cell r="R599">
            <v>596</v>
          </cell>
          <cell r="S599">
            <v>24</v>
          </cell>
        </row>
        <row r="600">
          <cell r="R600">
            <v>597</v>
          </cell>
          <cell r="S600">
            <v>24</v>
          </cell>
        </row>
        <row r="601">
          <cell r="R601">
            <v>598</v>
          </cell>
          <cell r="S601">
            <v>24</v>
          </cell>
        </row>
        <row r="602">
          <cell r="R602">
            <v>599</v>
          </cell>
          <cell r="S602">
            <v>24</v>
          </cell>
        </row>
        <row r="603">
          <cell r="R603">
            <v>600</v>
          </cell>
          <cell r="S603">
            <v>24</v>
          </cell>
        </row>
        <row r="604">
          <cell r="R604">
            <v>601</v>
          </cell>
          <cell r="S604">
            <v>25</v>
          </cell>
        </row>
        <row r="605">
          <cell r="R605">
            <v>602</v>
          </cell>
          <cell r="S605">
            <v>25</v>
          </cell>
        </row>
        <row r="606">
          <cell r="R606">
            <v>603</v>
          </cell>
          <cell r="S606">
            <v>25</v>
          </cell>
        </row>
        <row r="607">
          <cell r="R607">
            <v>604</v>
          </cell>
          <cell r="S607">
            <v>25</v>
          </cell>
        </row>
        <row r="608">
          <cell r="R608">
            <v>605</v>
          </cell>
          <cell r="S608">
            <v>25</v>
          </cell>
        </row>
        <row r="609">
          <cell r="R609">
            <v>606</v>
          </cell>
          <cell r="S609">
            <v>25</v>
          </cell>
        </row>
        <row r="610">
          <cell r="R610">
            <v>607</v>
          </cell>
          <cell r="S610">
            <v>25</v>
          </cell>
        </row>
        <row r="611">
          <cell r="R611">
            <v>608</v>
          </cell>
          <cell r="S611">
            <v>25</v>
          </cell>
        </row>
        <row r="612">
          <cell r="R612">
            <v>609</v>
          </cell>
          <cell r="S612">
            <v>25</v>
          </cell>
        </row>
        <row r="613">
          <cell r="R613">
            <v>610</v>
          </cell>
          <cell r="S613">
            <v>25</v>
          </cell>
        </row>
        <row r="614">
          <cell r="R614">
            <v>611</v>
          </cell>
          <cell r="S614">
            <v>25</v>
          </cell>
        </row>
        <row r="615">
          <cell r="R615">
            <v>612</v>
          </cell>
          <cell r="S615">
            <v>25</v>
          </cell>
        </row>
        <row r="616">
          <cell r="R616">
            <v>613</v>
          </cell>
          <cell r="S616">
            <v>25</v>
          </cell>
        </row>
        <row r="617">
          <cell r="R617">
            <v>614</v>
          </cell>
          <cell r="S617">
            <v>25</v>
          </cell>
        </row>
        <row r="618">
          <cell r="R618">
            <v>615</v>
          </cell>
          <cell r="S618">
            <v>25</v>
          </cell>
        </row>
        <row r="619">
          <cell r="R619">
            <v>616</v>
          </cell>
          <cell r="S619">
            <v>25</v>
          </cell>
        </row>
        <row r="620">
          <cell r="R620">
            <v>617</v>
          </cell>
          <cell r="S620">
            <v>25</v>
          </cell>
        </row>
        <row r="621">
          <cell r="R621">
            <v>618</v>
          </cell>
          <cell r="S621">
            <v>25</v>
          </cell>
        </row>
        <row r="622">
          <cell r="R622">
            <v>619</v>
          </cell>
          <cell r="S622">
            <v>25</v>
          </cell>
        </row>
        <row r="623">
          <cell r="R623">
            <v>620</v>
          </cell>
          <cell r="S623">
            <v>25</v>
          </cell>
        </row>
        <row r="624">
          <cell r="R624">
            <v>621</v>
          </cell>
          <cell r="S624">
            <v>25</v>
          </cell>
        </row>
        <row r="625">
          <cell r="R625">
            <v>622</v>
          </cell>
          <cell r="S625">
            <v>25</v>
          </cell>
        </row>
        <row r="626">
          <cell r="R626">
            <v>623</v>
          </cell>
          <cell r="S626">
            <v>25</v>
          </cell>
        </row>
        <row r="627">
          <cell r="R627">
            <v>624</v>
          </cell>
          <cell r="S627">
            <v>25</v>
          </cell>
        </row>
        <row r="628">
          <cell r="R628">
            <v>625</v>
          </cell>
          <cell r="S628">
            <v>25</v>
          </cell>
        </row>
        <row r="629">
          <cell r="R629">
            <v>626</v>
          </cell>
          <cell r="S629">
            <v>26</v>
          </cell>
        </row>
        <row r="630">
          <cell r="R630">
            <v>627</v>
          </cell>
          <cell r="S630">
            <v>26</v>
          </cell>
        </row>
        <row r="631">
          <cell r="R631">
            <v>628</v>
          </cell>
          <cell r="S631">
            <v>26</v>
          </cell>
        </row>
        <row r="632">
          <cell r="R632">
            <v>629</v>
          </cell>
          <cell r="S632">
            <v>26</v>
          </cell>
        </row>
        <row r="633">
          <cell r="R633">
            <v>630</v>
          </cell>
          <cell r="S633">
            <v>26</v>
          </cell>
        </row>
        <row r="634">
          <cell r="R634">
            <v>631</v>
          </cell>
          <cell r="S634">
            <v>26</v>
          </cell>
        </row>
        <row r="635">
          <cell r="R635">
            <v>632</v>
          </cell>
          <cell r="S635">
            <v>26</v>
          </cell>
        </row>
        <row r="636">
          <cell r="R636">
            <v>633</v>
          </cell>
          <cell r="S636">
            <v>26</v>
          </cell>
        </row>
        <row r="637">
          <cell r="R637">
            <v>634</v>
          </cell>
          <cell r="S637">
            <v>26</v>
          </cell>
        </row>
        <row r="638">
          <cell r="R638">
            <v>635</v>
          </cell>
          <cell r="S638">
            <v>26</v>
          </cell>
        </row>
        <row r="639">
          <cell r="R639">
            <v>636</v>
          </cell>
          <cell r="S639">
            <v>26</v>
          </cell>
        </row>
        <row r="640">
          <cell r="R640">
            <v>637</v>
          </cell>
          <cell r="S640">
            <v>26</v>
          </cell>
        </row>
        <row r="641">
          <cell r="R641">
            <v>638</v>
          </cell>
          <cell r="S641">
            <v>26</v>
          </cell>
        </row>
        <row r="642">
          <cell r="R642">
            <v>639</v>
          </cell>
          <cell r="S642">
            <v>26</v>
          </cell>
        </row>
        <row r="643">
          <cell r="R643">
            <v>640</v>
          </cell>
          <cell r="S643">
            <v>26</v>
          </cell>
        </row>
        <row r="644">
          <cell r="R644">
            <v>641</v>
          </cell>
          <cell r="S644">
            <v>26</v>
          </cell>
        </row>
        <row r="645">
          <cell r="R645">
            <v>642</v>
          </cell>
          <cell r="S645">
            <v>26</v>
          </cell>
        </row>
        <row r="646">
          <cell r="R646">
            <v>643</v>
          </cell>
          <cell r="S646">
            <v>26</v>
          </cell>
        </row>
        <row r="647">
          <cell r="R647">
            <v>644</v>
          </cell>
          <cell r="S647">
            <v>26</v>
          </cell>
        </row>
        <row r="648">
          <cell r="R648">
            <v>645</v>
          </cell>
          <cell r="S648">
            <v>26</v>
          </cell>
        </row>
        <row r="649">
          <cell r="R649">
            <v>646</v>
          </cell>
          <cell r="S649">
            <v>26</v>
          </cell>
        </row>
        <row r="650">
          <cell r="R650">
            <v>647</v>
          </cell>
          <cell r="S650">
            <v>26</v>
          </cell>
        </row>
        <row r="651">
          <cell r="R651">
            <v>648</v>
          </cell>
          <cell r="S651">
            <v>26</v>
          </cell>
        </row>
        <row r="652">
          <cell r="R652">
            <v>649</v>
          </cell>
          <cell r="S652">
            <v>26</v>
          </cell>
        </row>
        <row r="653">
          <cell r="R653">
            <v>650</v>
          </cell>
          <cell r="S653">
            <v>26</v>
          </cell>
        </row>
        <row r="654">
          <cell r="R654">
            <v>651</v>
          </cell>
          <cell r="S654">
            <v>27</v>
          </cell>
        </row>
        <row r="655">
          <cell r="R655">
            <v>652</v>
          </cell>
          <cell r="S655">
            <v>27</v>
          </cell>
        </row>
        <row r="656">
          <cell r="R656">
            <v>653</v>
          </cell>
          <cell r="S656">
            <v>27</v>
          </cell>
        </row>
        <row r="657">
          <cell r="R657">
            <v>654</v>
          </cell>
          <cell r="S657">
            <v>27</v>
          </cell>
        </row>
        <row r="658">
          <cell r="R658">
            <v>655</v>
          </cell>
          <cell r="S658">
            <v>27</v>
          </cell>
        </row>
        <row r="659">
          <cell r="R659">
            <v>656</v>
          </cell>
          <cell r="S659">
            <v>27</v>
          </cell>
        </row>
        <row r="660">
          <cell r="R660">
            <v>657</v>
          </cell>
          <cell r="S660">
            <v>27</v>
          </cell>
        </row>
        <row r="661">
          <cell r="R661">
            <v>658</v>
          </cell>
          <cell r="S661">
            <v>27</v>
          </cell>
        </row>
        <row r="662">
          <cell r="R662">
            <v>659</v>
          </cell>
          <cell r="S662">
            <v>27</v>
          </cell>
        </row>
        <row r="663">
          <cell r="R663">
            <v>660</v>
          </cell>
          <cell r="S663">
            <v>27</v>
          </cell>
        </row>
        <row r="664">
          <cell r="R664">
            <v>661</v>
          </cell>
          <cell r="S664">
            <v>27</v>
          </cell>
        </row>
        <row r="665">
          <cell r="R665">
            <v>662</v>
          </cell>
          <cell r="S665">
            <v>27</v>
          </cell>
        </row>
        <row r="666">
          <cell r="R666">
            <v>663</v>
          </cell>
          <cell r="S666">
            <v>27</v>
          </cell>
        </row>
        <row r="667">
          <cell r="R667">
            <v>664</v>
          </cell>
          <cell r="S667">
            <v>27</v>
          </cell>
        </row>
        <row r="668">
          <cell r="R668">
            <v>665</v>
          </cell>
          <cell r="S668">
            <v>27</v>
          </cell>
        </row>
        <row r="669">
          <cell r="R669">
            <v>666</v>
          </cell>
          <cell r="S669">
            <v>27</v>
          </cell>
        </row>
        <row r="670">
          <cell r="R670">
            <v>667</v>
          </cell>
          <cell r="S670">
            <v>27</v>
          </cell>
        </row>
        <row r="671">
          <cell r="R671">
            <v>668</v>
          </cell>
          <cell r="S671">
            <v>27</v>
          </cell>
        </row>
        <row r="672">
          <cell r="R672">
            <v>669</v>
          </cell>
          <cell r="S672">
            <v>27</v>
          </cell>
        </row>
        <row r="673">
          <cell r="R673">
            <v>670</v>
          </cell>
          <cell r="S673">
            <v>27</v>
          </cell>
        </row>
        <row r="674">
          <cell r="R674">
            <v>671</v>
          </cell>
          <cell r="S674">
            <v>27</v>
          </cell>
        </row>
        <row r="675">
          <cell r="R675">
            <v>672</v>
          </cell>
          <cell r="S675">
            <v>27</v>
          </cell>
        </row>
        <row r="676">
          <cell r="R676">
            <v>673</v>
          </cell>
          <cell r="S676">
            <v>27</v>
          </cell>
        </row>
        <row r="677">
          <cell r="R677">
            <v>674</v>
          </cell>
          <cell r="S677">
            <v>27</v>
          </cell>
        </row>
        <row r="678">
          <cell r="R678">
            <v>675</v>
          </cell>
          <cell r="S678">
            <v>27</v>
          </cell>
        </row>
        <row r="679">
          <cell r="R679">
            <v>676</v>
          </cell>
          <cell r="S679">
            <v>28</v>
          </cell>
        </row>
        <row r="680">
          <cell r="R680">
            <v>677</v>
          </cell>
          <cell r="S680">
            <v>28</v>
          </cell>
        </row>
        <row r="681">
          <cell r="R681">
            <v>678</v>
          </cell>
          <cell r="S681">
            <v>28</v>
          </cell>
        </row>
        <row r="682">
          <cell r="R682">
            <v>679</v>
          </cell>
          <cell r="S682">
            <v>28</v>
          </cell>
        </row>
        <row r="683">
          <cell r="R683">
            <v>680</v>
          </cell>
          <cell r="S683">
            <v>28</v>
          </cell>
        </row>
        <row r="684">
          <cell r="R684">
            <v>681</v>
          </cell>
          <cell r="S684">
            <v>28</v>
          </cell>
        </row>
        <row r="685">
          <cell r="R685">
            <v>682</v>
          </cell>
          <cell r="S685">
            <v>28</v>
          </cell>
        </row>
        <row r="686">
          <cell r="R686">
            <v>683</v>
          </cell>
          <cell r="S686">
            <v>28</v>
          </cell>
        </row>
        <row r="687">
          <cell r="R687">
            <v>684</v>
          </cell>
          <cell r="S687">
            <v>28</v>
          </cell>
        </row>
        <row r="688">
          <cell r="R688">
            <v>685</v>
          </cell>
          <cell r="S688">
            <v>28</v>
          </cell>
        </row>
        <row r="689">
          <cell r="R689">
            <v>686</v>
          </cell>
          <cell r="S689">
            <v>28</v>
          </cell>
        </row>
        <row r="690">
          <cell r="R690">
            <v>687</v>
          </cell>
          <cell r="S690">
            <v>28</v>
          </cell>
        </row>
        <row r="691">
          <cell r="R691">
            <v>688</v>
          </cell>
          <cell r="S691">
            <v>28</v>
          </cell>
        </row>
        <row r="692">
          <cell r="R692">
            <v>689</v>
          </cell>
          <cell r="S692">
            <v>28</v>
          </cell>
        </row>
        <row r="693">
          <cell r="R693">
            <v>690</v>
          </cell>
          <cell r="S693">
            <v>28</v>
          </cell>
        </row>
        <row r="694">
          <cell r="R694">
            <v>691</v>
          </cell>
          <cell r="S694">
            <v>28</v>
          </cell>
        </row>
        <row r="695">
          <cell r="R695">
            <v>692</v>
          </cell>
          <cell r="S695">
            <v>28</v>
          </cell>
        </row>
        <row r="696">
          <cell r="R696">
            <v>693</v>
          </cell>
          <cell r="S696">
            <v>28</v>
          </cell>
        </row>
        <row r="697">
          <cell r="R697">
            <v>694</v>
          </cell>
          <cell r="S697">
            <v>28</v>
          </cell>
        </row>
        <row r="698">
          <cell r="R698">
            <v>695</v>
          </cell>
          <cell r="S698">
            <v>28</v>
          </cell>
        </row>
        <row r="699">
          <cell r="R699">
            <v>696</v>
          </cell>
          <cell r="S699">
            <v>28</v>
          </cell>
        </row>
        <row r="700">
          <cell r="R700">
            <v>697</v>
          </cell>
          <cell r="S700">
            <v>28</v>
          </cell>
        </row>
        <row r="701">
          <cell r="R701">
            <v>698</v>
          </cell>
          <cell r="S701">
            <v>28</v>
          </cell>
        </row>
        <row r="702">
          <cell r="R702">
            <v>699</v>
          </cell>
          <cell r="S702">
            <v>28</v>
          </cell>
        </row>
        <row r="703">
          <cell r="R703">
            <v>700</v>
          </cell>
          <cell r="S703">
            <v>28</v>
          </cell>
        </row>
        <row r="704">
          <cell r="R704">
            <v>701</v>
          </cell>
          <cell r="S704">
            <v>29</v>
          </cell>
        </row>
        <row r="705">
          <cell r="R705">
            <v>702</v>
          </cell>
          <cell r="S705">
            <v>29</v>
          </cell>
        </row>
        <row r="706">
          <cell r="R706">
            <v>703</v>
          </cell>
          <cell r="S706">
            <v>29</v>
          </cell>
        </row>
        <row r="707">
          <cell r="R707">
            <v>704</v>
          </cell>
          <cell r="S707">
            <v>29</v>
          </cell>
        </row>
        <row r="708">
          <cell r="R708">
            <v>705</v>
          </cell>
          <cell r="S708">
            <v>29</v>
          </cell>
        </row>
        <row r="709">
          <cell r="R709">
            <v>706</v>
          </cell>
          <cell r="S709">
            <v>29</v>
          </cell>
        </row>
        <row r="710">
          <cell r="R710">
            <v>707</v>
          </cell>
          <cell r="S710">
            <v>29</v>
          </cell>
        </row>
        <row r="711">
          <cell r="R711">
            <v>708</v>
          </cell>
          <cell r="S711">
            <v>29</v>
          </cell>
        </row>
        <row r="712">
          <cell r="R712">
            <v>709</v>
          </cell>
          <cell r="S712">
            <v>29</v>
          </cell>
        </row>
        <row r="713">
          <cell r="R713">
            <v>710</v>
          </cell>
          <cell r="S713">
            <v>29</v>
          </cell>
        </row>
        <row r="714">
          <cell r="R714">
            <v>711</v>
          </cell>
          <cell r="S714">
            <v>29</v>
          </cell>
        </row>
        <row r="715">
          <cell r="R715">
            <v>712</v>
          </cell>
          <cell r="S715">
            <v>29</v>
          </cell>
        </row>
        <row r="716">
          <cell r="R716">
            <v>713</v>
          </cell>
          <cell r="S716">
            <v>29</v>
          </cell>
        </row>
        <row r="717">
          <cell r="R717">
            <v>714</v>
          </cell>
          <cell r="S717">
            <v>29</v>
          </cell>
        </row>
        <row r="718">
          <cell r="R718">
            <v>715</v>
          </cell>
          <cell r="S718">
            <v>29</v>
          </cell>
        </row>
        <row r="719">
          <cell r="R719">
            <v>716</v>
          </cell>
          <cell r="S719">
            <v>29</v>
          </cell>
        </row>
        <row r="720">
          <cell r="R720">
            <v>717</v>
          </cell>
          <cell r="S720">
            <v>29</v>
          </cell>
        </row>
        <row r="721">
          <cell r="R721">
            <v>718</v>
          </cell>
          <cell r="S721">
            <v>29</v>
          </cell>
        </row>
        <row r="722">
          <cell r="R722">
            <v>719</v>
          </cell>
          <cell r="S722">
            <v>29</v>
          </cell>
        </row>
        <row r="723">
          <cell r="R723">
            <v>720</v>
          </cell>
          <cell r="S723">
            <v>29</v>
          </cell>
        </row>
        <row r="724">
          <cell r="R724">
            <v>721</v>
          </cell>
          <cell r="S724">
            <v>29</v>
          </cell>
        </row>
        <row r="725">
          <cell r="R725">
            <v>722</v>
          </cell>
          <cell r="S725">
            <v>29</v>
          </cell>
        </row>
        <row r="726">
          <cell r="R726">
            <v>723</v>
          </cell>
          <cell r="S726">
            <v>29</v>
          </cell>
        </row>
        <row r="727">
          <cell r="R727">
            <v>724</v>
          </cell>
          <cell r="S727">
            <v>29</v>
          </cell>
        </row>
        <row r="728">
          <cell r="R728">
            <v>725</v>
          </cell>
          <cell r="S728">
            <v>29</v>
          </cell>
        </row>
        <row r="729">
          <cell r="R729">
            <v>726</v>
          </cell>
          <cell r="S729">
            <v>30</v>
          </cell>
        </row>
        <row r="730">
          <cell r="R730">
            <v>727</v>
          </cell>
          <cell r="S730">
            <v>30</v>
          </cell>
        </row>
        <row r="731">
          <cell r="R731">
            <v>728</v>
          </cell>
          <cell r="S731">
            <v>30</v>
          </cell>
        </row>
        <row r="732">
          <cell r="R732">
            <v>729</v>
          </cell>
          <cell r="S732">
            <v>30</v>
          </cell>
        </row>
        <row r="733">
          <cell r="R733">
            <v>730</v>
          </cell>
          <cell r="S733">
            <v>30</v>
          </cell>
        </row>
        <row r="734">
          <cell r="R734">
            <v>731</v>
          </cell>
          <cell r="S734">
            <v>30</v>
          </cell>
        </row>
        <row r="735">
          <cell r="R735">
            <v>732</v>
          </cell>
          <cell r="S735">
            <v>30</v>
          </cell>
        </row>
        <row r="736">
          <cell r="R736">
            <v>733</v>
          </cell>
          <cell r="S736">
            <v>30</v>
          </cell>
        </row>
        <row r="737">
          <cell r="R737">
            <v>734</v>
          </cell>
          <cell r="S737">
            <v>30</v>
          </cell>
        </row>
        <row r="738">
          <cell r="R738">
            <v>735</v>
          </cell>
          <cell r="S738">
            <v>30</v>
          </cell>
        </row>
        <row r="739">
          <cell r="R739">
            <v>736</v>
          </cell>
          <cell r="S739">
            <v>30</v>
          </cell>
        </row>
        <row r="740">
          <cell r="R740">
            <v>737</v>
          </cell>
          <cell r="S740">
            <v>30</v>
          </cell>
        </row>
        <row r="741">
          <cell r="R741">
            <v>738</v>
          </cell>
          <cell r="S741">
            <v>30</v>
          </cell>
        </row>
        <row r="742">
          <cell r="R742">
            <v>739</v>
          </cell>
          <cell r="S742">
            <v>30</v>
          </cell>
        </row>
        <row r="743">
          <cell r="R743">
            <v>740</v>
          </cell>
          <cell r="S743">
            <v>30</v>
          </cell>
        </row>
        <row r="744">
          <cell r="R744">
            <v>741</v>
          </cell>
          <cell r="S744">
            <v>30</v>
          </cell>
        </row>
        <row r="745">
          <cell r="R745">
            <v>742</v>
          </cell>
          <cell r="S745">
            <v>30</v>
          </cell>
        </row>
        <row r="746">
          <cell r="R746">
            <v>743</v>
          </cell>
          <cell r="S746">
            <v>30</v>
          </cell>
        </row>
        <row r="747">
          <cell r="R747">
            <v>744</v>
          </cell>
          <cell r="S747">
            <v>30</v>
          </cell>
        </row>
        <row r="748">
          <cell r="R748">
            <v>745</v>
          </cell>
          <cell r="S748">
            <v>30</v>
          </cell>
        </row>
        <row r="749">
          <cell r="R749">
            <v>746</v>
          </cell>
          <cell r="S749">
            <v>30</v>
          </cell>
        </row>
        <row r="750">
          <cell r="R750">
            <v>747</v>
          </cell>
          <cell r="S750">
            <v>30</v>
          </cell>
        </row>
        <row r="751">
          <cell r="R751">
            <v>748</v>
          </cell>
          <cell r="S751">
            <v>30</v>
          </cell>
        </row>
        <row r="752">
          <cell r="R752">
            <v>749</v>
          </cell>
          <cell r="S752">
            <v>30</v>
          </cell>
        </row>
        <row r="753">
          <cell r="R753">
            <v>750</v>
          </cell>
          <cell r="S753">
            <v>30</v>
          </cell>
        </row>
        <row r="754">
          <cell r="R754">
            <v>751</v>
          </cell>
          <cell r="S754">
            <v>31</v>
          </cell>
        </row>
        <row r="755">
          <cell r="R755">
            <v>752</v>
          </cell>
          <cell r="S755">
            <v>31</v>
          </cell>
        </row>
        <row r="756">
          <cell r="R756">
            <v>753</v>
          </cell>
          <cell r="S756">
            <v>31</v>
          </cell>
        </row>
        <row r="757">
          <cell r="R757">
            <v>754</v>
          </cell>
          <cell r="S757">
            <v>31</v>
          </cell>
        </row>
        <row r="758">
          <cell r="R758">
            <v>755</v>
          </cell>
          <cell r="S758">
            <v>31</v>
          </cell>
        </row>
        <row r="759">
          <cell r="R759">
            <v>756</v>
          </cell>
          <cell r="S759">
            <v>31</v>
          </cell>
        </row>
        <row r="760">
          <cell r="R760">
            <v>757</v>
          </cell>
          <cell r="S760">
            <v>31</v>
          </cell>
        </row>
        <row r="761">
          <cell r="R761">
            <v>758</v>
          </cell>
          <cell r="S761">
            <v>31</v>
          </cell>
        </row>
        <row r="762">
          <cell r="R762">
            <v>759</v>
          </cell>
          <cell r="S762">
            <v>31</v>
          </cell>
        </row>
        <row r="763">
          <cell r="R763">
            <v>760</v>
          </cell>
          <cell r="S763">
            <v>31</v>
          </cell>
        </row>
        <row r="764">
          <cell r="R764">
            <v>761</v>
          </cell>
          <cell r="S764">
            <v>31</v>
          </cell>
        </row>
        <row r="765">
          <cell r="R765">
            <v>762</v>
          </cell>
          <cell r="S765">
            <v>31</v>
          </cell>
        </row>
        <row r="766">
          <cell r="R766">
            <v>763</v>
          </cell>
          <cell r="S766">
            <v>31</v>
          </cell>
        </row>
        <row r="767">
          <cell r="R767">
            <v>764</v>
          </cell>
          <cell r="S767">
            <v>31</v>
          </cell>
        </row>
        <row r="768">
          <cell r="R768">
            <v>765</v>
          </cell>
          <cell r="S768">
            <v>31</v>
          </cell>
        </row>
        <row r="769">
          <cell r="R769">
            <v>766</v>
          </cell>
          <cell r="S769">
            <v>31</v>
          </cell>
        </row>
        <row r="770">
          <cell r="R770">
            <v>767</v>
          </cell>
          <cell r="S770">
            <v>31</v>
          </cell>
        </row>
        <row r="771">
          <cell r="R771">
            <v>768</v>
          </cell>
          <cell r="S771">
            <v>31</v>
          </cell>
        </row>
        <row r="772">
          <cell r="R772">
            <v>769</v>
          </cell>
          <cell r="S772">
            <v>31</v>
          </cell>
        </row>
        <row r="773">
          <cell r="R773">
            <v>770</v>
          </cell>
          <cell r="S773">
            <v>31</v>
          </cell>
        </row>
        <row r="774">
          <cell r="R774">
            <v>771</v>
          </cell>
          <cell r="S774">
            <v>31</v>
          </cell>
        </row>
        <row r="775">
          <cell r="R775">
            <v>772</v>
          </cell>
          <cell r="S775">
            <v>31</v>
          </cell>
        </row>
        <row r="776">
          <cell r="R776">
            <v>773</v>
          </cell>
          <cell r="S776">
            <v>31</v>
          </cell>
        </row>
        <row r="777">
          <cell r="R777">
            <v>774</v>
          </cell>
          <cell r="S777">
            <v>31</v>
          </cell>
        </row>
        <row r="778">
          <cell r="R778">
            <v>775</v>
          </cell>
          <cell r="S778">
            <v>31</v>
          </cell>
        </row>
        <row r="779">
          <cell r="R779">
            <v>776</v>
          </cell>
          <cell r="S779">
            <v>32</v>
          </cell>
        </row>
        <row r="780">
          <cell r="R780">
            <v>777</v>
          </cell>
          <cell r="S780">
            <v>32</v>
          </cell>
        </row>
        <row r="781">
          <cell r="R781">
            <v>778</v>
          </cell>
          <cell r="S781">
            <v>32</v>
          </cell>
        </row>
        <row r="782">
          <cell r="R782">
            <v>779</v>
          </cell>
          <cell r="S782">
            <v>32</v>
          </cell>
        </row>
        <row r="783">
          <cell r="R783">
            <v>780</v>
          </cell>
          <cell r="S783">
            <v>32</v>
          </cell>
        </row>
        <row r="784">
          <cell r="R784">
            <v>781</v>
          </cell>
          <cell r="S784">
            <v>32</v>
          </cell>
        </row>
        <row r="785">
          <cell r="R785">
            <v>782</v>
          </cell>
          <cell r="S785">
            <v>32</v>
          </cell>
        </row>
        <row r="786">
          <cell r="R786">
            <v>783</v>
          </cell>
          <cell r="S786">
            <v>32</v>
          </cell>
        </row>
        <row r="787">
          <cell r="R787">
            <v>784</v>
          </cell>
          <cell r="S787">
            <v>32</v>
          </cell>
        </row>
        <row r="788">
          <cell r="R788">
            <v>785</v>
          </cell>
          <cell r="S788">
            <v>32</v>
          </cell>
        </row>
        <row r="789">
          <cell r="R789">
            <v>786</v>
          </cell>
          <cell r="S789">
            <v>32</v>
          </cell>
        </row>
        <row r="790">
          <cell r="R790">
            <v>787</v>
          </cell>
          <cell r="S790">
            <v>32</v>
          </cell>
        </row>
        <row r="791">
          <cell r="R791">
            <v>788</v>
          </cell>
          <cell r="S791">
            <v>32</v>
          </cell>
        </row>
        <row r="792">
          <cell r="R792">
            <v>789</v>
          </cell>
          <cell r="S792">
            <v>32</v>
          </cell>
        </row>
        <row r="793">
          <cell r="R793">
            <v>790</v>
          </cell>
          <cell r="S793">
            <v>32</v>
          </cell>
        </row>
        <row r="794">
          <cell r="R794">
            <v>791</v>
          </cell>
          <cell r="S794">
            <v>32</v>
          </cell>
        </row>
        <row r="795">
          <cell r="R795">
            <v>792</v>
          </cell>
          <cell r="S795">
            <v>32</v>
          </cell>
        </row>
        <row r="796">
          <cell r="R796">
            <v>793</v>
          </cell>
          <cell r="S796">
            <v>32</v>
          </cell>
        </row>
        <row r="797">
          <cell r="R797">
            <v>794</v>
          </cell>
          <cell r="S797">
            <v>32</v>
          </cell>
        </row>
        <row r="798">
          <cell r="R798">
            <v>795</v>
          </cell>
          <cell r="S798">
            <v>32</v>
          </cell>
        </row>
        <row r="799">
          <cell r="R799">
            <v>796</v>
          </cell>
          <cell r="S799">
            <v>32</v>
          </cell>
        </row>
        <row r="800">
          <cell r="R800">
            <v>797</v>
          </cell>
          <cell r="S800">
            <v>32</v>
          </cell>
        </row>
        <row r="801">
          <cell r="R801">
            <v>798</v>
          </cell>
          <cell r="S801">
            <v>32</v>
          </cell>
        </row>
        <row r="802">
          <cell r="R802">
            <v>799</v>
          </cell>
          <cell r="S802">
            <v>32</v>
          </cell>
        </row>
        <row r="803">
          <cell r="R803">
            <v>800</v>
          </cell>
          <cell r="S803">
            <v>32</v>
          </cell>
        </row>
        <row r="804">
          <cell r="R804">
            <v>801</v>
          </cell>
          <cell r="S804">
            <v>33</v>
          </cell>
        </row>
        <row r="805">
          <cell r="R805">
            <v>802</v>
          </cell>
          <cell r="S805">
            <v>33</v>
          </cell>
        </row>
        <row r="806">
          <cell r="R806">
            <v>803</v>
          </cell>
          <cell r="S806">
            <v>33</v>
          </cell>
        </row>
        <row r="807">
          <cell r="R807">
            <v>804</v>
          </cell>
          <cell r="S807">
            <v>33</v>
          </cell>
        </row>
        <row r="808">
          <cell r="R808">
            <v>805</v>
          </cell>
          <cell r="S808">
            <v>33</v>
          </cell>
        </row>
        <row r="809">
          <cell r="R809">
            <v>806</v>
          </cell>
          <cell r="S809">
            <v>33</v>
          </cell>
        </row>
        <row r="810">
          <cell r="R810">
            <v>807</v>
          </cell>
          <cell r="S810">
            <v>33</v>
          </cell>
        </row>
        <row r="811">
          <cell r="R811">
            <v>808</v>
          </cell>
          <cell r="S811">
            <v>33</v>
          </cell>
        </row>
        <row r="812">
          <cell r="R812">
            <v>809</v>
          </cell>
          <cell r="S812">
            <v>33</v>
          </cell>
        </row>
        <row r="813">
          <cell r="R813">
            <v>810</v>
          </cell>
          <cell r="S813">
            <v>33</v>
          </cell>
        </row>
        <row r="814">
          <cell r="R814">
            <v>811</v>
          </cell>
          <cell r="S814">
            <v>33</v>
          </cell>
        </row>
        <row r="815">
          <cell r="R815">
            <v>812</v>
          </cell>
          <cell r="S815">
            <v>33</v>
          </cell>
        </row>
        <row r="816">
          <cell r="R816">
            <v>813</v>
          </cell>
          <cell r="S816">
            <v>33</v>
          </cell>
        </row>
        <row r="817">
          <cell r="R817">
            <v>814</v>
          </cell>
          <cell r="S817">
            <v>33</v>
          </cell>
        </row>
        <row r="818">
          <cell r="R818">
            <v>815</v>
          </cell>
          <cell r="S818">
            <v>33</v>
          </cell>
        </row>
        <row r="819">
          <cell r="R819">
            <v>816</v>
          </cell>
          <cell r="S819">
            <v>33</v>
          </cell>
        </row>
        <row r="820">
          <cell r="R820">
            <v>817</v>
          </cell>
          <cell r="S820">
            <v>33</v>
          </cell>
        </row>
        <row r="821">
          <cell r="R821">
            <v>818</v>
          </cell>
          <cell r="S821">
            <v>33</v>
          </cell>
        </row>
        <row r="822">
          <cell r="R822">
            <v>819</v>
          </cell>
          <cell r="S822">
            <v>33</v>
          </cell>
        </row>
        <row r="823">
          <cell r="R823">
            <v>820</v>
          </cell>
          <cell r="S823">
            <v>33</v>
          </cell>
        </row>
        <row r="824">
          <cell r="R824">
            <v>821</v>
          </cell>
          <cell r="S824">
            <v>33</v>
          </cell>
        </row>
        <row r="825">
          <cell r="R825">
            <v>822</v>
          </cell>
          <cell r="S825">
            <v>33</v>
          </cell>
        </row>
        <row r="826">
          <cell r="R826">
            <v>823</v>
          </cell>
          <cell r="S826">
            <v>33</v>
          </cell>
        </row>
        <row r="827">
          <cell r="R827">
            <v>824</v>
          </cell>
          <cell r="S827">
            <v>33</v>
          </cell>
        </row>
        <row r="828">
          <cell r="R828">
            <v>825</v>
          </cell>
          <cell r="S828">
            <v>33</v>
          </cell>
        </row>
        <row r="829">
          <cell r="R829">
            <v>826</v>
          </cell>
          <cell r="S829">
            <v>34</v>
          </cell>
        </row>
        <row r="830">
          <cell r="R830">
            <v>827</v>
          </cell>
          <cell r="S830">
            <v>34</v>
          </cell>
        </row>
        <row r="831">
          <cell r="R831">
            <v>828</v>
          </cell>
          <cell r="S831">
            <v>34</v>
          </cell>
        </row>
        <row r="832">
          <cell r="R832">
            <v>829</v>
          </cell>
          <cell r="S832">
            <v>34</v>
          </cell>
        </row>
        <row r="833">
          <cell r="R833">
            <v>830</v>
          </cell>
          <cell r="S833">
            <v>34</v>
          </cell>
        </row>
        <row r="834">
          <cell r="R834">
            <v>831</v>
          </cell>
          <cell r="S834">
            <v>34</v>
          </cell>
        </row>
        <row r="835">
          <cell r="R835">
            <v>832</v>
          </cell>
          <cell r="S835">
            <v>34</v>
          </cell>
        </row>
        <row r="836">
          <cell r="R836">
            <v>833</v>
          </cell>
          <cell r="S836">
            <v>34</v>
          </cell>
        </row>
        <row r="837">
          <cell r="R837">
            <v>834</v>
          </cell>
          <cell r="S837">
            <v>34</v>
          </cell>
        </row>
        <row r="838">
          <cell r="R838">
            <v>835</v>
          </cell>
          <cell r="S838">
            <v>34</v>
          </cell>
        </row>
        <row r="839">
          <cell r="R839">
            <v>836</v>
          </cell>
          <cell r="S839">
            <v>34</v>
          </cell>
        </row>
        <row r="840">
          <cell r="R840">
            <v>837</v>
          </cell>
          <cell r="S840">
            <v>34</v>
          </cell>
        </row>
        <row r="841">
          <cell r="R841">
            <v>838</v>
          </cell>
          <cell r="S841">
            <v>34</v>
          </cell>
        </row>
        <row r="842">
          <cell r="R842">
            <v>839</v>
          </cell>
          <cell r="S842">
            <v>34</v>
          </cell>
        </row>
        <row r="843">
          <cell r="R843">
            <v>840</v>
          </cell>
          <cell r="S843">
            <v>34</v>
          </cell>
        </row>
        <row r="844">
          <cell r="R844">
            <v>841</v>
          </cell>
          <cell r="S844">
            <v>34</v>
          </cell>
        </row>
        <row r="845">
          <cell r="R845">
            <v>842</v>
          </cell>
          <cell r="S845">
            <v>34</v>
          </cell>
        </row>
        <row r="846">
          <cell r="R846">
            <v>843</v>
          </cell>
          <cell r="S846">
            <v>34</v>
          </cell>
        </row>
        <row r="847">
          <cell r="R847">
            <v>844</v>
          </cell>
          <cell r="S847">
            <v>34</v>
          </cell>
        </row>
        <row r="848">
          <cell r="R848">
            <v>845</v>
          </cell>
          <cell r="S848">
            <v>34</v>
          </cell>
        </row>
        <row r="849">
          <cell r="R849">
            <v>846</v>
          </cell>
          <cell r="S849">
            <v>34</v>
          </cell>
        </row>
        <row r="850">
          <cell r="R850">
            <v>847</v>
          </cell>
          <cell r="S850">
            <v>34</v>
          </cell>
        </row>
        <row r="851">
          <cell r="R851">
            <v>848</v>
          </cell>
          <cell r="S851">
            <v>34</v>
          </cell>
        </row>
        <row r="852">
          <cell r="R852">
            <v>849</v>
          </cell>
          <cell r="S852">
            <v>34</v>
          </cell>
        </row>
        <row r="853">
          <cell r="R853">
            <v>850</v>
          </cell>
          <cell r="S853">
            <v>34</v>
          </cell>
        </row>
        <row r="854">
          <cell r="R854">
            <v>851</v>
          </cell>
          <cell r="S854">
            <v>35</v>
          </cell>
        </row>
        <row r="855">
          <cell r="R855">
            <v>852</v>
          </cell>
          <cell r="S855">
            <v>35</v>
          </cell>
        </row>
        <row r="856">
          <cell r="R856">
            <v>853</v>
          </cell>
          <cell r="S856">
            <v>35</v>
          </cell>
        </row>
        <row r="857">
          <cell r="R857">
            <v>854</v>
          </cell>
          <cell r="S857">
            <v>35</v>
          </cell>
        </row>
        <row r="858">
          <cell r="R858">
            <v>855</v>
          </cell>
          <cell r="S858">
            <v>35</v>
          </cell>
        </row>
        <row r="859">
          <cell r="R859">
            <v>856</v>
          </cell>
          <cell r="S859">
            <v>35</v>
          </cell>
        </row>
        <row r="860">
          <cell r="R860">
            <v>857</v>
          </cell>
          <cell r="S860">
            <v>35</v>
          </cell>
        </row>
        <row r="861">
          <cell r="R861">
            <v>858</v>
          </cell>
          <cell r="S861">
            <v>35</v>
          </cell>
        </row>
        <row r="862">
          <cell r="R862">
            <v>859</v>
          </cell>
          <cell r="S862">
            <v>35</v>
          </cell>
        </row>
        <row r="863">
          <cell r="R863">
            <v>860</v>
          </cell>
          <cell r="S863">
            <v>35</v>
          </cell>
        </row>
        <row r="864">
          <cell r="R864">
            <v>861</v>
          </cell>
          <cell r="S864">
            <v>35</v>
          </cell>
        </row>
        <row r="865">
          <cell r="R865">
            <v>862</v>
          </cell>
          <cell r="S865">
            <v>35</v>
          </cell>
        </row>
        <row r="866">
          <cell r="R866">
            <v>863</v>
          </cell>
          <cell r="S866">
            <v>35</v>
          </cell>
        </row>
        <row r="867">
          <cell r="R867">
            <v>864</v>
          </cell>
          <cell r="S867">
            <v>35</v>
          </cell>
        </row>
        <row r="868">
          <cell r="R868">
            <v>865</v>
          </cell>
          <cell r="S868">
            <v>35</v>
          </cell>
        </row>
        <row r="869">
          <cell r="R869">
            <v>866</v>
          </cell>
          <cell r="S869">
            <v>35</v>
          </cell>
        </row>
        <row r="870">
          <cell r="R870">
            <v>867</v>
          </cell>
          <cell r="S870">
            <v>35</v>
          </cell>
        </row>
        <row r="871">
          <cell r="R871">
            <v>868</v>
          </cell>
          <cell r="S871">
            <v>35</v>
          </cell>
        </row>
        <row r="872">
          <cell r="R872">
            <v>869</v>
          </cell>
          <cell r="S872">
            <v>35</v>
          </cell>
        </row>
        <row r="873">
          <cell r="R873">
            <v>870</v>
          </cell>
          <cell r="S873">
            <v>35</v>
          </cell>
        </row>
        <row r="874">
          <cell r="R874">
            <v>871</v>
          </cell>
          <cell r="S874">
            <v>35</v>
          </cell>
        </row>
        <row r="875">
          <cell r="R875">
            <v>872</v>
          </cell>
          <cell r="S875">
            <v>35</v>
          </cell>
        </row>
        <row r="876">
          <cell r="R876">
            <v>873</v>
          </cell>
          <cell r="S876">
            <v>35</v>
          </cell>
        </row>
        <row r="877">
          <cell r="R877">
            <v>874</v>
          </cell>
          <cell r="S877">
            <v>35</v>
          </cell>
        </row>
        <row r="878">
          <cell r="R878">
            <v>875</v>
          </cell>
          <cell r="S878">
            <v>35</v>
          </cell>
        </row>
        <row r="879">
          <cell r="R879">
            <v>876</v>
          </cell>
          <cell r="S879">
            <v>36</v>
          </cell>
        </row>
        <row r="880">
          <cell r="R880">
            <v>877</v>
          </cell>
          <cell r="S880">
            <v>36</v>
          </cell>
        </row>
        <row r="881">
          <cell r="R881">
            <v>878</v>
          </cell>
          <cell r="S881">
            <v>36</v>
          </cell>
        </row>
        <row r="882">
          <cell r="R882">
            <v>879</v>
          </cell>
          <cell r="S882">
            <v>36</v>
          </cell>
        </row>
        <row r="883">
          <cell r="R883">
            <v>880</v>
          </cell>
          <cell r="S883">
            <v>36</v>
          </cell>
        </row>
        <row r="884">
          <cell r="R884">
            <v>881</v>
          </cell>
          <cell r="S884">
            <v>36</v>
          </cell>
        </row>
        <row r="885">
          <cell r="R885">
            <v>882</v>
          </cell>
          <cell r="S885">
            <v>36</v>
          </cell>
        </row>
        <row r="886">
          <cell r="R886">
            <v>883</v>
          </cell>
          <cell r="S886">
            <v>36</v>
          </cell>
        </row>
        <row r="887">
          <cell r="R887">
            <v>884</v>
          </cell>
          <cell r="S887">
            <v>36</v>
          </cell>
        </row>
        <row r="888">
          <cell r="R888">
            <v>885</v>
          </cell>
          <cell r="S888">
            <v>36</v>
          </cell>
        </row>
        <row r="889">
          <cell r="R889">
            <v>886</v>
          </cell>
          <cell r="S889">
            <v>36</v>
          </cell>
        </row>
        <row r="890">
          <cell r="R890">
            <v>887</v>
          </cell>
          <cell r="S890">
            <v>36</v>
          </cell>
        </row>
        <row r="891">
          <cell r="R891">
            <v>888</v>
          </cell>
          <cell r="S891">
            <v>36</v>
          </cell>
        </row>
        <row r="892">
          <cell r="R892">
            <v>889</v>
          </cell>
          <cell r="S892">
            <v>36</v>
          </cell>
        </row>
        <row r="893">
          <cell r="R893">
            <v>890</v>
          </cell>
          <cell r="S893">
            <v>36</v>
          </cell>
        </row>
        <row r="894">
          <cell r="R894">
            <v>891</v>
          </cell>
          <cell r="S894">
            <v>36</v>
          </cell>
        </row>
        <row r="895">
          <cell r="R895">
            <v>892</v>
          </cell>
          <cell r="S895">
            <v>36</v>
          </cell>
        </row>
        <row r="896">
          <cell r="R896">
            <v>893</v>
          </cell>
          <cell r="S896">
            <v>36</v>
          </cell>
        </row>
        <row r="897">
          <cell r="R897">
            <v>894</v>
          </cell>
          <cell r="S897">
            <v>36</v>
          </cell>
        </row>
        <row r="898">
          <cell r="R898">
            <v>895</v>
          </cell>
          <cell r="S898">
            <v>36</v>
          </cell>
        </row>
        <row r="899">
          <cell r="R899">
            <v>896</v>
          </cell>
          <cell r="S899">
            <v>36</v>
          </cell>
        </row>
        <row r="900">
          <cell r="R900">
            <v>897</v>
          </cell>
          <cell r="S900">
            <v>36</v>
          </cell>
        </row>
        <row r="901">
          <cell r="R901">
            <v>898</v>
          </cell>
          <cell r="S901">
            <v>36</v>
          </cell>
        </row>
        <row r="902">
          <cell r="R902">
            <v>899</v>
          </cell>
          <cell r="S902">
            <v>36</v>
          </cell>
        </row>
        <row r="903">
          <cell r="R903">
            <v>900</v>
          </cell>
          <cell r="S903">
            <v>36</v>
          </cell>
        </row>
        <row r="904">
          <cell r="R904">
            <v>901</v>
          </cell>
          <cell r="S904">
            <v>37</v>
          </cell>
        </row>
        <row r="905">
          <cell r="R905">
            <v>902</v>
          </cell>
          <cell r="S905">
            <v>37</v>
          </cell>
        </row>
        <row r="906">
          <cell r="R906">
            <v>903</v>
          </cell>
          <cell r="S906">
            <v>37</v>
          </cell>
        </row>
        <row r="907">
          <cell r="R907">
            <v>904</v>
          </cell>
          <cell r="S907">
            <v>37</v>
          </cell>
        </row>
        <row r="908">
          <cell r="R908">
            <v>905</v>
          </cell>
          <cell r="S908">
            <v>37</v>
          </cell>
        </row>
        <row r="909">
          <cell r="R909">
            <v>906</v>
          </cell>
          <cell r="S909">
            <v>37</v>
          </cell>
        </row>
        <row r="910">
          <cell r="R910">
            <v>907</v>
          </cell>
          <cell r="S910">
            <v>37</v>
          </cell>
        </row>
        <row r="911">
          <cell r="R911">
            <v>908</v>
          </cell>
          <cell r="S911">
            <v>37</v>
          </cell>
        </row>
        <row r="912">
          <cell r="R912">
            <v>909</v>
          </cell>
          <cell r="S912">
            <v>37</v>
          </cell>
        </row>
        <row r="913">
          <cell r="R913">
            <v>910</v>
          </cell>
          <cell r="S913">
            <v>37</v>
          </cell>
        </row>
        <row r="914">
          <cell r="R914">
            <v>911</v>
          </cell>
          <cell r="S914">
            <v>37</v>
          </cell>
        </row>
        <row r="915">
          <cell r="R915">
            <v>912</v>
          </cell>
          <cell r="S915">
            <v>37</v>
          </cell>
        </row>
        <row r="916">
          <cell r="R916">
            <v>913</v>
          </cell>
          <cell r="S916">
            <v>37</v>
          </cell>
        </row>
        <row r="917">
          <cell r="R917">
            <v>914</v>
          </cell>
          <cell r="S917">
            <v>37</v>
          </cell>
        </row>
        <row r="918">
          <cell r="R918">
            <v>915</v>
          </cell>
          <cell r="S918">
            <v>37</v>
          </cell>
        </row>
        <row r="919">
          <cell r="R919">
            <v>916</v>
          </cell>
          <cell r="S919">
            <v>37</v>
          </cell>
        </row>
        <row r="920">
          <cell r="R920">
            <v>917</v>
          </cell>
          <cell r="S920">
            <v>37</v>
          </cell>
        </row>
        <row r="921">
          <cell r="R921">
            <v>918</v>
          </cell>
          <cell r="S921">
            <v>37</v>
          </cell>
        </row>
        <row r="922">
          <cell r="R922">
            <v>919</v>
          </cell>
          <cell r="S922">
            <v>37</v>
          </cell>
        </row>
        <row r="923">
          <cell r="R923">
            <v>920</v>
          </cell>
          <cell r="S923">
            <v>37</v>
          </cell>
        </row>
        <row r="924">
          <cell r="R924">
            <v>921</v>
          </cell>
          <cell r="S924">
            <v>37</v>
          </cell>
        </row>
        <row r="925">
          <cell r="R925">
            <v>922</v>
          </cell>
          <cell r="S925">
            <v>37</v>
          </cell>
        </row>
        <row r="926">
          <cell r="R926">
            <v>923</v>
          </cell>
          <cell r="S926">
            <v>37</v>
          </cell>
        </row>
        <row r="927">
          <cell r="R927">
            <v>924</v>
          </cell>
          <cell r="S927">
            <v>37</v>
          </cell>
        </row>
        <row r="928">
          <cell r="R928">
            <v>925</v>
          </cell>
          <cell r="S928">
            <v>37</v>
          </cell>
        </row>
        <row r="929">
          <cell r="R929">
            <v>926</v>
          </cell>
          <cell r="S929">
            <v>38</v>
          </cell>
        </row>
        <row r="930">
          <cell r="R930">
            <v>927</v>
          </cell>
          <cell r="S930">
            <v>38</v>
          </cell>
        </row>
        <row r="931">
          <cell r="R931">
            <v>928</v>
          </cell>
          <cell r="S931">
            <v>38</v>
          </cell>
        </row>
        <row r="932">
          <cell r="R932">
            <v>929</v>
          </cell>
          <cell r="S932">
            <v>38</v>
          </cell>
        </row>
        <row r="933">
          <cell r="R933">
            <v>930</v>
          </cell>
          <cell r="S933">
            <v>38</v>
          </cell>
        </row>
        <row r="934">
          <cell r="R934">
            <v>931</v>
          </cell>
          <cell r="S934">
            <v>38</v>
          </cell>
        </row>
        <row r="935">
          <cell r="R935">
            <v>932</v>
          </cell>
          <cell r="S935">
            <v>38</v>
          </cell>
        </row>
        <row r="936">
          <cell r="R936">
            <v>933</v>
          </cell>
          <cell r="S936">
            <v>38</v>
          </cell>
        </row>
        <row r="937">
          <cell r="R937">
            <v>934</v>
          </cell>
          <cell r="S937">
            <v>38</v>
          </cell>
        </row>
        <row r="938">
          <cell r="R938">
            <v>935</v>
          </cell>
          <cell r="S938">
            <v>38</v>
          </cell>
        </row>
        <row r="939">
          <cell r="R939">
            <v>936</v>
          </cell>
          <cell r="S939">
            <v>38</v>
          </cell>
        </row>
        <row r="940">
          <cell r="R940">
            <v>937</v>
          </cell>
          <cell r="S940">
            <v>38</v>
          </cell>
        </row>
        <row r="941">
          <cell r="R941">
            <v>938</v>
          </cell>
          <cell r="S941">
            <v>38</v>
          </cell>
        </row>
        <row r="942">
          <cell r="R942">
            <v>939</v>
          </cell>
          <cell r="S942">
            <v>38</v>
          </cell>
        </row>
        <row r="943">
          <cell r="R943">
            <v>940</v>
          </cell>
          <cell r="S943">
            <v>38</v>
          </cell>
        </row>
        <row r="944">
          <cell r="R944">
            <v>941</v>
          </cell>
          <cell r="S944">
            <v>38</v>
          </cell>
        </row>
        <row r="945">
          <cell r="R945">
            <v>942</v>
          </cell>
          <cell r="S945">
            <v>38</v>
          </cell>
        </row>
        <row r="946">
          <cell r="R946">
            <v>943</v>
          </cell>
          <cell r="S946">
            <v>38</v>
          </cell>
        </row>
        <row r="947">
          <cell r="R947">
            <v>944</v>
          </cell>
          <cell r="S947">
            <v>38</v>
          </cell>
        </row>
        <row r="948">
          <cell r="R948">
            <v>945</v>
          </cell>
          <cell r="S948">
            <v>38</v>
          </cell>
        </row>
        <row r="949">
          <cell r="R949">
            <v>946</v>
          </cell>
          <cell r="S949">
            <v>38</v>
          </cell>
        </row>
        <row r="950">
          <cell r="R950">
            <v>947</v>
          </cell>
          <cell r="S950">
            <v>38</v>
          </cell>
        </row>
        <row r="951">
          <cell r="R951">
            <v>948</v>
          </cell>
          <cell r="S951">
            <v>38</v>
          </cell>
        </row>
        <row r="952">
          <cell r="R952">
            <v>949</v>
          </cell>
          <cell r="S952">
            <v>38</v>
          </cell>
        </row>
        <row r="953">
          <cell r="R953">
            <v>950</v>
          </cell>
          <cell r="S953">
            <v>38</v>
          </cell>
        </row>
        <row r="954">
          <cell r="R954">
            <v>951</v>
          </cell>
          <cell r="S954">
            <v>39</v>
          </cell>
        </row>
        <row r="955">
          <cell r="R955">
            <v>952</v>
          </cell>
          <cell r="S955">
            <v>39</v>
          </cell>
        </row>
        <row r="956">
          <cell r="R956">
            <v>953</v>
          </cell>
          <cell r="S956">
            <v>39</v>
          </cell>
        </row>
        <row r="957">
          <cell r="R957">
            <v>954</v>
          </cell>
          <cell r="S957">
            <v>39</v>
          </cell>
        </row>
        <row r="958">
          <cell r="R958">
            <v>955</v>
          </cell>
          <cell r="S958">
            <v>39</v>
          </cell>
        </row>
        <row r="959">
          <cell r="R959">
            <v>956</v>
          </cell>
          <cell r="S959">
            <v>39</v>
          </cell>
        </row>
        <row r="960">
          <cell r="R960">
            <v>957</v>
          </cell>
          <cell r="S960">
            <v>39</v>
          </cell>
        </row>
        <row r="961">
          <cell r="R961">
            <v>958</v>
          </cell>
          <cell r="S961">
            <v>39</v>
          </cell>
        </row>
        <row r="962">
          <cell r="R962">
            <v>959</v>
          </cell>
          <cell r="S962">
            <v>39</v>
          </cell>
        </row>
        <row r="963">
          <cell r="R963">
            <v>960</v>
          </cell>
          <cell r="S963">
            <v>39</v>
          </cell>
        </row>
        <row r="964">
          <cell r="R964">
            <v>961</v>
          </cell>
          <cell r="S964">
            <v>39</v>
          </cell>
        </row>
        <row r="965">
          <cell r="R965">
            <v>962</v>
          </cell>
          <cell r="S965">
            <v>39</v>
          </cell>
        </row>
        <row r="966">
          <cell r="R966">
            <v>963</v>
          </cell>
          <cell r="S966">
            <v>39</v>
          </cell>
        </row>
        <row r="967">
          <cell r="R967">
            <v>964</v>
          </cell>
          <cell r="S967">
            <v>39</v>
          </cell>
        </row>
        <row r="968">
          <cell r="R968">
            <v>965</v>
          </cell>
          <cell r="S968">
            <v>39</v>
          </cell>
        </row>
        <row r="969">
          <cell r="R969">
            <v>966</v>
          </cell>
          <cell r="S969">
            <v>39</v>
          </cell>
        </row>
        <row r="970">
          <cell r="R970">
            <v>967</v>
          </cell>
          <cell r="S970">
            <v>39</v>
          </cell>
        </row>
        <row r="971">
          <cell r="R971">
            <v>968</v>
          </cell>
          <cell r="S971">
            <v>39</v>
          </cell>
        </row>
        <row r="972">
          <cell r="R972">
            <v>969</v>
          </cell>
          <cell r="S972">
            <v>39</v>
          </cell>
        </row>
        <row r="973">
          <cell r="R973">
            <v>970</v>
          </cell>
          <cell r="S973">
            <v>39</v>
          </cell>
        </row>
        <row r="974">
          <cell r="R974">
            <v>971</v>
          </cell>
          <cell r="S974">
            <v>39</v>
          </cell>
        </row>
        <row r="975">
          <cell r="R975">
            <v>972</v>
          </cell>
          <cell r="S975">
            <v>39</v>
          </cell>
        </row>
        <row r="976">
          <cell r="R976">
            <v>973</v>
          </cell>
          <cell r="S976">
            <v>39</v>
          </cell>
        </row>
        <row r="977">
          <cell r="R977">
            <v>974</v>
          </cell>
          <cell r="S977">
            <v>39</v>
          </cell>
        </row>
        <row r="978">
          <cell r="R978">
            <v>975</v>
          </cell>
          <cell r="S978">
            <v>39</v>
          </cell>
        </row>
        <row r="979">
          <cell r="R979">
            <v>976</v>
          </cell>
          <cell r="S979">
            <v>40</v>
          </cell>
        </row>
        <row r="980">
          <cell r="R980">
            <v>977</v>
          </cell>
          <cell r="S980">
            <v>40</v>
          </cell>
        </row>
        <row r="981">
          <cell r="R981">
            <v>978</v>
          </cell>
          <cell r="S981">
            <v>40</v>
          </cell>
        </row>
        <row r="982">
          <cell r="R982">
            <v>979</v>
          </cell>
          <cell r="S982">
            <v>40</v>
          </cell>
        </row>
        <row r="983">
          <cell r="R983">
            <v>980</v>
          </cell>
          <cell r="S983">
            <v>40</v>
          </cell>
        </row>
        <row r="984">
          <cell r="R984">
            <v>981</v>
          </cell>
          <cell r="S984">
            <v>40</v>
          </cell>
        </row>
        <row r="985">
          <cell r="R985">
            <v>982</v>
          </cell>
          <cell r="S985">
            <v>40</v>
          </cell>
        </row>
        <row r="986">
          <cell r="R986">
            <v>983</v>
          </cell>
          <cell r="S986">
            <v>40</v>
          </cell>
        </row>
        <row r="987">
          <cell r="R987">
            <v>984</v>
          </cell>
          <cell r="S987">
            <v>40</v>
          </cell>
        </row>
        <row r="988">
          <cell r="R988">
            <v>985</v>
          </cell>
          <cell r="S988">
            <v>40</v>
          </cell>
        </row>
        <row r="989">
          <cell r="R989">
            <v>986</v>
          </cell>
          <cell r="S989">
            <v>40</v>
          </cell>
        </row>
        <row r="990">
          <cell r="R990">
            <v>987</v>
          </cell>
          <cell r="S990">
            <v>40</v>
          </cell>
        </row>
        <row r="991">
          <cell r="R991">
            <v>988</v>
          </cell>
          <cell r="S991">
            <v>40</v>
          </cell>
        </row>
        <row r="992">
          <cell r="R992">
            <v>989</v>
          </cell>
          <cell r="S992">
            <v>40</v>
          </cell>
        </row>
        <row r="993">
          <cell r="R993">
            <v>990</v>
          </cell>
          <cell r="S993">
            <v>40</v>
          </cell>
        </row>
        <row r="994">
          <cell r="R994">
            <v>991</v>
          </cell>
          <cell r="S994">
            <v>40</v>
          </cell>
        </row>
        <row r="995">
          <cell r="R995">
            <v>992</v>
          </cell>
          <cell r="S995">
            <v>40</v>
          </cell>
        </row>
        <row r="996">
          <cell r="R996">
            <v>993</v>
          </cell>
          <cell r="S996">
            <v>40</v>
          </cell>
        </row>
        <row r="997">
          <cell r="R997">
            <v>994</v>
          </cell>
          <cell r="S997">
            <v>40</v>
          </cell>
        </row>
        <row r="998">
          <cell r="R998">
            <v>995</v>
          </cell>
          <cell r="S998">
            <v>40</v>
          </cell>
        </row>
        <row r="999">
          <cell r="R999">
            <v>996</v>
          </cell>
          <cell r="S999">
            <v>40</v>
          </cell>
        </row>
        <row r="1000">
          <cell r="R1000">
            <v>997</v>
          </cell>
          <cell r="S1000">
            <v>40</v>
          </cell>
        </row>
        <row r="1001">
          <cell r="R1001">
            <v>998</v>
          </cell>
          <cell r="S1001">
            <v>40</v>
          </cell>
        </row>
        <row r="1002">
          <cell r="R1002">
            <v>999</v>
          </cell>
          <cell r="S1002">
            <v>40</v>
          </cell>
        </row>
        <row r="1003">
          <cell r="R1003">
            <v>1000</v>
          </cell>
          <cell r="S1003">
            <v>40</v>
          </cell>
        </row>
        <row r="1004">
          <cell r="R1004">
            <v>1001</v>
          </cell>
          <cell r="S1004">
            <v>41</v>
          </cell>
        </row>
        <row r="1005">
          <cell r="R1005">
            <v>1002</v>
          </cell>
          <cell r="S1005">
            <v>41</v>
          </cell>
        </row>
        <row r="1006">
          <cell r="R1006">
            <v>1003</v>
          </cell>
          <cell r="S1006">
            <v>41</v>
          </cell>
        </row>
        <row r="1007">
          <cell r="R1007">
            <v>1004</v>
          </cell>
          <cell r="S1007">
            <v>41</v>
          </cell>
        </row>
        <row r="1008">
          <cell r="R1008">
            <v>1005</v>
          </cell>
          <cell r="S1008">
            <v>41</v>
          </cell>
        </row>
        <row r="1009">
          <cell r="R1009">
            <v>1006</v>
          </cell>
          <cell r="S1009">
            <v>41</v>
          </cell>
        </row>
        <row r="1010">
          <cell r="R1010">
            <v>1007</v>
          </cell>
          <cell r="S1010">
            <v>41</v>
          </cell>
        </row>
        <row r="1011">
          <cell r="R1011">
            <v>1008</v>
          </cell>
          <cell r="S1011">
            <v>41</v>
          </cell>
        </row>
        <row r="1012">
          <cell r="R1012">
            <v>1009</v>
          </cell>
          <cell r="S1012">
            <v>41</v>
          </cell>
        </row>
        <row r="1013">
          <cell r="R1013">
            <v>1010</v>
          </cell>
          <cell r="S1013">
            <v>41</v>
          </cell>
        </row>
        <row r="1014">
          <cell r="R1014">
            <v>1011</v>
          </cell>
          <cell r="S1014">
            <v>41</v>
          </cell>
        </row>
        <row r="1015">
          <cell r="R1015">
            <v>1012</v>
          </cell>
          <cell r="S1015">
            <v>41</v>
          </cell>
        </row>
        <row r="1016">
          <cell r="R1016">
            <v>1013</v>
          </cell>
          <cell r="S1016">
            <v>41</v>
          </cell>
        </row>
        <row r="1017">
          <cell r="R1017">
            <v>1014</v>
          </cell>
          <cell r="S1017">
            <v>41</v>
          </cell>
        </row>
        <row r="1018">
          <cell r="R1018">
            <v>1015</v>
          </cell>
          <cell r="S1018">
            <v>41</v>
          </cell>
        </row>
        <row r="1019">
          <cell r="R1019">
            <v>1016</v>
          </cell>
          <cell r="S1019">
            <v>41</v>
          </cell>
        </row>
        <row r="1020">
          <cell r="R1020">
            <v>1017</v>
          </cell>
          <cell r="S1020">
            <v>41</v>
          </cell>
        </row>
        <row r="1021">
          <cell r="R1021">
            <v>1018</v>
          </cell>
          <cell r="S1021">
            <v>41</v>
          </cell>
        </row>
        <row r="1022">
          <cell r="R1022">
            <v>1019</v>
          </cell>
          <cell r="S1022">
            <v>41</v>
          </cell>
        </row>
        <row r="1023">
          <cell r="R1023">
            <v>1020</v>
          </cell>
          <cell r="S1023">
            <v>41</v>
          </cell>
        </row>
        <row r="1024">
          <cell r="R1024">
            <v>1021</v>
          </cell>
          <cell r="S1024">
            <v>41</v>
          </cell>
        </row>
        <row r="1025">
          <cell r="R1025">
            <v>1022</v>
          </cell>
          <cell r="S1025">
            <v>41</v>
          </cell>
        </row>
        <row r="1026">
          <cell r="R1026">
            <v>1023</v>
          </cell>
          <cell r="S1026">
            <v>41</v>
          </cell>
        </row>
        <row r="1027">
          <cell r="R1027">
            <v>1024</v>
          </cell>
          <cell r="S1027">
            <v>41</v>
          </cell>
        </row>
        <row r="1028">
          <cell r="R1028">
            <v>1025</v>
          </cell>
          <cell r="S1028">
            <v>41</v>
          </cell>
        </row>
        <row r="1029">
          <cell r="R1029">
            <v>1026</v>
          </cell>
          <cell r="S1029">
            <v>42</v>
          </cell>
        </row>
        <row r="1030">
          <cell r="R1030">
            <v>1027</v>
          </cell>
          <cell r="S1030">
            <v>42</v>
          </cell>
        </row>
        <row r="1031">
          <cell r="R1031">
            <v>1028</v>
          </cell>
          <cell r="S1031">
            <v>42</v>
          </cell>
        </row>
        <row r="1032">
          <cell r="R1032">
            <v>1029</v>
          </cell>
          <cell r="S1032">
            <v>42</v>
          </cell>
        </row>
        <row r="1033">
          <cell r="R1033">
            <v>1030</v>
          </cell>
          <cell r="S1033">
            <v>42</v>
          </cell>
        </row>
        <row r="1034">
          <cell r="R1034">
            <v>1031</v>
          </cell>
          <cell r="S1034">
            <v>42</v>
          </cell>
        </row>
        <row r="1035">
          <cell r="R1035">
            <v>1032</v>
          </cell>
          <cell r="S1035">
            <v>42</v>
          </cell>
        </row>
        <row r="1036">
          <cell r="R1036">
            <v>1033</v>
          </cell>
          <cell r="S1036">
            <v>42</v>
          </cell>
        </row>
        <row r="1037">
          <cell r="R1037">
            <v>1034</v>
          </cell>
          <cell r="S1037">
            <v>42</v>
          </cell>
        </row>
        <row r="1038">
          <cell r="R1038">
            <v>1035</v>
          </cell>
          <cell r="S1038">
            <v>42</v>
          </cell>
        </row>
        <row r="1039">
          <cell r="R1039">
            <v>1036</v>
          </cell>
          <cell r="S1039">
            <v>42</v>
          </cell>
        </row>
        <row r="1040">
          <cell r="R1040">
            <v>1037</v>
          </cell>
          <cell r="S1040">
            <v>42</v>
          </cell>
        </row>
        <row r="1041">
          <cell r="R1041">
            <v>1038</v>
          </cell>
          <cell r="S1041">
            <v>42</v>
          </cell>
        </row>
        <row r="1042">
          <cell r="R1042">
            <v>1039</v>
          </cell>
          <cell r="S1042">
            <v>42</v>
          </cell>
        </row>
        <row r="1043">
          <cell r="R1043">
            <v>1040</v>
          </cell>
          <cell r="S1043">
            <v>42</v>
          </cell>
        </row>
        <row r="1044">
          <cell r="R1044">
            <v>1041</v>
          </cell>
          <cell r="S1044">
            <v>42</v>
          </cell>
        </row>
        <row r="1045">
          <cell r="R1045">
            <v>1042</v>
          </cell>
          <cell r="S1045">
            <v>42</v>
          </cell>
        </row>
        <row r="1046">
          <cell r="R1046">
            <v>1043</v>
          </cell>
          <cell r="S1046">
            <v>42</v>
          </cell>
        </row>
        <row r="1047">
          <cell r="R1047">
            <v>1044</v>
          </cell>
          <cell r="S1047">
            <v>42</v>
          </cell>
        </row>
        <row r="1048">
          <cell r="R1048">
            <v>1045</v>
          </cell>
          <cell r="S1048">
            <v>42</v>
          </cell>
        </row>
        <row r="1049">
          <cell r="R1049">
            <v>1046</v>
          </cell>
          <cell r="S1049">
            <v>42</v>
          </cell>
        </row>
        <row r="1050">
          <cell r="R1050">
            <v>1047</v>
          </cell>
          <cell r="S1050">
            <v>42</v>
          </cell>
        </row>
        <row r="1051">
          <cell r="R1051">
            <v>1048</v>
          </cell>
          <cell r="S1051">
            <v>42</v>
          </cell>
        </row>
        <row r="1052">
          <cell r="R1052">
            <v>1049</v>
          </cell>
          <cell r="S1052">
            <v>42</v>
          </cell>
        </row>
        <row r="1053">
          <cell r="R1053">
            <v>1050</v>
          </cell>
          <cell r="S1053">
            <v>42</v>
          </cell>
        </row>
        <row r="1054">
          <cell r="R1054">
            <v>1051</v>
          </cell>
          <cell r="S1054">
            <v>43</v>
          </cell>
        </row>
        <row r="1055">
          <cell r="R1055">
            <v>1052</v>
          </cell>
          <cell r="S1055">
            <v>43</v>
          </cell>
        </row>
        <row r="1056">
          <cell r="R1056">
            <v>1053</v>
          </cell>
          <cell r="S1056">
            <v>43</v>
          </cell>
        </row>
        <row r="1057">
          <cell r="R1057">
            <v>1054</v>
          </cell>
          <cell r="S1057">
            <v>43</v>
          </cell>
        </row>
        <row r="1058">
          <cell r="R1058">
            <v>1055</v>
          </cell>
          <cell r="S1058">
            <v>43</v>
          </cell>
        </row>
        <row r="1059">
          <cell r="R1059">
            <v>1056</v>
          </cell>
          <cell r="S1059">
            <v>43</v>
          </cell>
        </row>
        <row r="1060">
          <cell r="R1060">
            <v>1057</v>
          </cell>
          <cell r="S1060">
            <v>43</v>
          </cell>
        </row>
        <row r="1061">
          <cell r="R1061">
            <v>1058</v>
          </cell>
          <cell r="S1061">
            <v>43</v>
          </cell>
        </row>
        <row r="1062">
          <cell r="R1062">
            <v>1059</v>
          </cell>
          <cell r="S1062">
            <v>43</v>
          </cell>
        </row>
        <row r="1063">
          <cell r="R1063">
            <v>1060</v>
          </cell>
          <cell r="S1063">
            <v>43</v>
          </cell>
        </row>
        <row r="1064">
          <cell r="R1064">
            <v>1061</v>
          </cell>
          <cell r="S1064">
            <v>43</v>
          </cell>
        </row>
        <row r="1065">
          <cell r="R1065">
            <v>1062</v>
          </cell>
          <cell r="S1065">
            <v>43</v>
          </cell>
        </row>
        <row r="1066">
          <cell r="R1066">
            <v>1063</v>
          </cell>
          <cell r="S1066">
            <v>43</v>
          </cell>
        </row>
        <row r="1067">
          <cell r="R1067">
            <v>1064</v>
          </cell>
          <cell r="S1067">
            <v>43</v>
          </cell>
        </row>
        <row r="1068">
          <cell r="R1068">
            <v>1065</v>
          </cell>
          <cell r="S1068">
            <v>43</v>
          </cell>
        </row>
        <row r="1069">
          <cell r="R1069">
            <v>1066</v>
          </cell>
          <cell r="S1069">
            <v>43</v>
          </cell>
        </row>
        <row r="1070">
          <cell r="R1070">
            <v>1067</v>
          </cell>
          <cell r="S1070">
            <v>43</v>
          </cell>
        </row>
        <row r="1071">
          <cell r="R1071">
            <v>1068</v>
          </cell>
          <cell r="S1071">
            <v>43</v>
          </cell>
        </row>
        <row r="1072">
          <cell r="R1072">
            <v>1069</v>
          </cell>
          <cell r="S1072">
            <v>43</v>
          </cell>
        </row>
        <row r="1073">
          <cell r="R1073">
            <v>1070</v>
          </cell>
          <cell r="S1073">
            <v>43</v>
          </cell>
        </row>
        <row r="1074">
          <cell r="R1074">
            <v>1071</v>
          </cell>
          <cell r="S1074">
            <v>43</v>
          </cell>
        </row>
        <row r="1075">
          <cell r="R1075">
            <v>1072</v>
          </cell>
          <cell r="S1075">
            <v>43</v>
          </cell>
        </row>
        <row r="1076">
          <cell r="R1076">
            <v>1073</v>
          </cell>
          <cell r="S1076">
            <v>43</v>
          </cell>
        </row>
        <row r="1077">
          <cell r="R1077">
            <v>1074</v>
          </cell>
          <cell r="S1077">
            <v>43</v>
          </cell>
        </row>
        <row r="1078">
          <cell r="R1078">
            <v>1075</v>
          </cell>
          <cell r="S1078">
            <v>43</v>
          </cell>
        </row>
        <row r="1079">
          <cell r="R1079">
            <v>1076</v>
          </cell>
          <cell r="S1079">
            <v>44</v>
          </cell>
        </row>
        <row r="1080">
          <cell r="R1080">
            <v>1077</v>
          </cell>
          <cell r="S1080">
            <v>44</v>
          </cell>
        </row>
        <row r="1081">
          <cell r="R1081">
            <v>1078</v>
          </cell>
          <cell r="S1081">
            <v>44</v>
          </cell>
        </row>
        <row r="1082">
          <cell r="R1082">
            <v>1079</v>
          </cell>
          <cell r="S1082">
            <v>44</v>
          </cell>
        </row>
        <row r="1083">
          <cell r="R1083">
            <v>1080</v>
          </cell>
          <cell r="S1083">
            <v>44</v>
          </cell>
        </row>
        <row r="1084">
          <cell r="R1084">
            <v>1081</v>
          </cell>
          <cell r="S1084">
            <v>44</v>
          </cell>
        </row>
        <row r="1085">
          <cell r="R1085">
            <v>1082</v>
          </cell>
          <cell r="S1085">
            <v>44</v>
          </cell>
        </row>
        <row r="1086">
          <cell r="R1086">
            <v>1083</v>
          </cell>
          <cell r="S1086">
            <v>44</v>
          </cell>
        </row>
        <row r="1087">
          <cell r="R1087">
            <v>1084</v>
          </cell>
          <cell r="S1087">
            <v>44</v>
          </cell>
        </row>
        <row r="1088">
          <cell r="R1088">
            <v>1085</v>
          </cell>
          <cell r="S1088">
            <v>44</v>
          </cell>
        </row>
        <row r="1089">
          <cell r="R1089">
            <v>1086</v>
          </cell>
          <cell r="S1089">
            <v>44</v>
          </cell>
        </row>
        <row r="1090">
          <cell r="R1090">
            <v>1087</v>
          </cell>
          <cell r="S1090">
            <v>44</v>
          </cell>
        </row>
        <row r="1091">
          <cell r="R1091">
            <v>1088</v>
          </cell>
          <cell r="S1091">
            <v>44</v>
          </cell>
        </row>
        <row r="1092">
          <cell r="R1092">
            <v>1089</v>
          </cell>
          <cell r="S1092">
            <v>44</v>
          </cell>
        </row>
        <row r="1093">
          <cell r="R1093">
            <v>1090</v>
          </cell>
          <cell r="S1093">
            <v>44</v>
          </cell>
        </row>
        <row r="1094">
          <cell r="R1094">
            <v>1091</v>
          </cell>
          <cell r="S1094">
            <v>44</v>
          </cell>
        </row>
        <row r="1095">
          <cell r="R1095">
            <v>1092</v>
          </cell>
          <cell r="S1095">
            <v>44</v>
          </cell>
        </row>
        <row r="1096">
          <cell r="R1096">
            <v>1093</v>
          </cell>
          <cell r="S1096">
            <v>44</v>
          </cell>
        </row>
        <row r="1097">
          <cell r="R1097">
            <v>1094</v>
          </cell>
          <cell r="S1097">
            <v>44</v>
          </cell>
        </row>
        <row r="1098">
          <cell r="R1098">
            <v>1095</v>
          </cell>
          <cell r="S1098">
            <v>44</v>
          </cell>
        </row>
        <row r="1099">
          <cell r="R1099">
            <v>1096</v>
          </cell>
          <cell r="S1099">
            <v>44</v>
          </cell>
        </row>
        <row r="1100">
          <cell r="R1100">
            <v>1097</v>
          </cell>
          <cell r="S1100">
            <v>44</v>
          </cell>
        </row>
        <row r="1101">
          <cell r="R1101">
            <v>1098</v>
          </cell>
          <cell r="S1101">
            <v>44</v>
          </cell>
        </row>
        <row r="1102">
          <cell r="R1102">
            <v>1099</v>
          </cell>
          <cell r="S1102">
            <v>44</v>
          </cell>
        </row>
        <row r="1103">
          <cell r="R1103">
            <v>1100</v>
          </cell>
          <cell r="S1103">
            <v>44</v>
          </cell>
        </row>
        <row r="1104">
          <cell r="R1104">
            <v>1101</v>
          </cell>
          <cell r="S1104">
            <v>45</v>
          </cell>
        </row>
        <row r="1105">
          <cell r="R1105">
            <v>1102</v>
          </cell>
          <cell r="S1105">
            <v>45</v>
          </cell>
        </row>
        <row r="1106">
          <cell r="R1106">
            <v>1103</v>
          </cell>
          <cell r="S1106">
            <v>45</v>
          </cell>
        </row>
        <row r="1107">
          <cell r="R1107">
            <v>1104</v>
          </cell>
          <cell r="S1107">
            <v>45</v>
          </cell>
        </row>
        <row r="1108">
          <cell r="R1108">
            <v>1105</v>
          </cell>
          <cell r="S1108">
            <v>45</v>
          </cell>
        </row>
        <row r="1109">
          <cell r="R1109">
            <v>1106</v>
          </cell>
          <cell r="S1109">
            <v>45</v>
          </cell>
        </row>
        <row r="1110">
          <cell r="R1110">
            <v>1107</v>
          </cell>
          <cell r="S1110">
            <v>45</v>
          </cell>
        </row>
        <row r="1111">
          <cell r="R1111">
            <v>1108</v>
          </cell>
          <cell r="S1111">
            <v>45</v>
          </cell>
        </row>
        <row r="1112">
          <cell r="R1112">
            <v>1109</v>
          </cell>
          <cell r="S1112">
            <v>45</v>
          </cell>
        </row>
        <row r="1113">
          <cell r="R1113">
            <v>1110</v>
          </cell>
          <cell r="S1113">
            <v>45</v>
          </cell>
        </row>
        <row r="1114">
          <cell r="R1114">
            <v>1111</v>
          </cell>
          <cell r="S1114">
            <v>45</v>
          </cell>
        </row>
        <row r="1115">
          <cell r="R1115">
            <v>1112</v>
          </cell>
          <cell r="S1115">
            <v>45</v>
          </cell>
        </row>
        <row r="1116">
          <cell r="R1116">
            <v>1113</v>
          </cell>
          <cell r="S1116">
            <v>45</v>
          </cell>
        </row>
        <row r="1117">
          <cell r="R1117">
            <v>1114</v>
          </cell>
          <cell r="S1117">
            <v>45</v>
          </cell>
        </row>
        <row r="1118">
          <cell r="R1118">
            <v>1115</v>
          </cell>
          <cell r="S1118">
            <v>45</v>
          </cell>
        </row>
        <row r="1119">
          <cell r="R1119">
            <v>1116</v>
          </cell>
          <cell r="S1119">
            <v>45</v>
          </cell>
        </row>
        <row r="1120">
          <cell r="R1120">
            <v>1117</v>
          </cell>
          <cell r="S1120">
            <v>45</v>
          </cell>
        </row>
        <row r="1121">
          <cell r="R1121">
            <v>1118</v>
          </cell>
          <cell r="S1121">
            <v>45</v>
          </cell>
        </row>
        <row r="1122">
          <cell r="R1122">
            <v>1119</v>
          </cell>
          <cell r="S1122">
            <v>45</v>
          </cell>
        </row>
        <row r="1123">
          <cell r="R1123">
            <v>1120</v>
          </cell>
          <cell r="S1123">
            <v>45</v>
          </cell>
        </row>
        <row r="1124">
          <cell r="R1124">
            <v>1121</v>
          </cell>
          <cell r="S1124">
            <v>45</v>
          </cell>
        </row>
        <row r="1125">
          <cell r="R1125">
            <v>1122</v>
          </cell>
          <cell r="S1125">
            <v>45</v>
          </cell>
        </row>
        <row r="1126">
          <cell r="R1126">
            <v>1123</v>
          </cell>
          <cell r="S1126">
            <v>45</v>
          </cell>
        </row>
        <row r="1127">
          <cell r="R1127">
            <v>1124</v>
          </cell>
          <cell r="S1127">
            <v>45</v>
          </cell>
        </row>
        <row r="1128">
          <cell r="R1128">
            <v>1125</v>
          </cell>
          <cell r="S1128">
            <v>45</v>
          </cell>
        </row>
        <row r="1129">
          <cell r="R1129">
            <v>1126</v>
          </cell>
          <cell r="S1129">
            <v>46</v>
          </cell>
        </row>
        <row r="1130">
          <cell r="R1130">
            <v>1127</v>
          </cell>
          <cell r="S1130">
            <v>46</v>
          </cell>
        </row>
        <row r="1131">
          <cell r="R1131">
            <v>1128</v>
          </cell>
          <cell r="S1131">
            <v>46</v>
          </cell>
        </row>
        <row r="1132">
          <cell r="R1132">
            <v>1129</v>
          </cell>
          <cell r="S1132">
            <v>46</v>
          </cell>
        </row>
        <row r="1133">
          <cell r="R1133">
            <v>1130</v>
          </cell>
          <cell r="S1133">
            <v>46</v>
          </cell>
        </row>
        <row r="1134">
          <cell r="R1134">
            <v>1131</v>
          </cell>
          <cell r="S1134">
            <v>46</v>
          </cell>
        </row>
        <row r="1135">
          <cell r="R1135">
            <v>1132</v>
          </cell>
          <cell r="S1135">
            <v>46</v>
          </cell>
        </row>
        <row r="1136">
          <cell r="R1136">
            <v>1133</v>
          </cell>
          <cell r="S1136">
            <v>46</v>
          </cell>
        </row>
        <row r="1137">
          <cell r="R1137">
            <v>1134</v>
          </cell>
          <cell r="S1137">
            <v>46</v>
          </cell>
        </row>
        <row r="1138">
          <cell r="R1138">
            <v>1135</v>
          </cell>
          <cell r="S1138">
            <v>46</v>
          </cell>
        </row>
        <row r="1139">
          <cell r="R1139">
            <v>1136</v>
          </cell>
          <cell r="S1139">
            <v>46</v>
          </cell>
        </row>
        <row r="1140">
          <cell r="R1140">
            <v>1137</v>
          </cell>
          <cell r="S1140">
            <v>46</v>
          </cell>
        </row>
        <row r="1141">
          <cell r="R1141">
            <v>1138</v>
          </cell>
          <cell r="S1141">
            <v>46</v>
          </cell>
        </row>
        <row r="1142">
          <cell r="R1142">
            <v>1139</v>
          </cell>
          <cell r="S1142">
            <v>46</v>
          </cell>
        </row>
        <row r="1143">
          <cell r="R1143">
            <v>1140</v>
          </cell>
          <cell r="S1143">
            <v>46</v>
          </cell>
        </row>
        <row r="1144">
          <cell r="R1144">
            <v>1141</v>
          </cell>
          <cell r="S1144">
            <v>46</v>
          </cell>
        </row>
        <row r="1145">
          <cell r="R1145">
            <v>1142</v>
          </cell>
          <cell r="S1145">
            <v>46</v>
          </cell>
        </row>
        <row r="1146">
          <cell r="R1146">
            <v>1143</v>
          </cell>
          <cell r="S1146">
            <v>46</v>
          </cell>
        </row>
        <row r="1147">
          <cell r="R1147">
            <v>1144</v>
          </cell>
          <cell r="S1147">
            <v>46</v>
          </cell>
        </row>
        <row r="1148">
          <cell r="R1148">
            <v>1145</v>
          </cell>
          <cell r="S1148">
            <v>46</v>
          </cell>
        </row>
        <row r="1149">
          <cell r="R1149">
            <v>1146</v>
          </cell>
          <cell r="S1149">
            <v>46</v>
          </cell>
        </row>
        <row r="1150">
          <cell r="R1150">
            <v>1147</v>
          </cell>
          <cell r="S1150">
            <v>46</v>
          </cell>
        </row>
        <row r="1151">
          <cell r="R1151">
            <v>1148</v>
          </cell>
          <cell r="S1151">
            <v>46</v>
          </cell>
        </row>
        <row r="1152">
          <cell r="R1152">
            <v>1149</v>
          </cell>
          <cell r="S1152">
            <v>46</v>
          </cell>
        </row>
        <row r="1153">
          <cell r="R1153">
            <v>1150</v>
          </cell>
          <cell r="S1153">
            <v>46</v>
          </cell>
        </row>
        <row r="1154">
          <cell r="R1154">
            <v>1151</v>
          </cell>
          <cell r="S1154">
            <v>47</v>
          </cell>
        </row>
        <row r="1155">
          <cell r="R1155">
            <v>1152</v>
          </cell>
          <cell r="S1155">
            <v>47</v>
          </cell>
        </row>
        <row r="1156">
          <cell r="R1156">
            <v>1153</v>
          </cell>
          <cell r="S1156">
            <v>47</v>
          </cell>
        </row>
        <row r="1157">
          <cell r="R1157">
            <v>1154</v>
          </cell>
          <cell r="S1157">
            <v>47</v>
          </cell>
        </row>
        <row r="1158">
          <cell r="R1158">
            <v>1155</v>
          </cell>
          <cell r="S1158">
            <v>47</v>
          </cell>
        </row>
        <row r="1159">
          <cell r="R1159">
            <v>1156</v>
          </cell>
          <cell r="S1159">
            <v>47</v>
          </cell>
        </row>
        <row r="1160">
          <cell r="R1160">
            <v>1157</v>
          </cell>
          <cell r="S1160">
            <v>47</v>
          </cell>
        </row>
        <row r="1161">
          <cell r="R1161">
            <v>1158</v>
          </cell>
          <cell r="S1161">
            <v>47</v>
          </cell>
        </row>
        <row r="1162">
          <cell r="R1162">
            <v>1159</v>
          </cell>
          <cell r="S1162">
            <v>47</v>
          </cell>
        </row>
        <row r="1163">
          <cell r="R1163">
            <v>1160</v>
          </cell>
          <cell r="S1163">
            <v>47</v>
          </cell>
        </row>
        <row r="1164">
          <cell r="R1164">
            <v>1161</v>
          </cell>
          <cell r="S1164">
            <v>47</v>
          </cell>
        </row>
        <row r="1165">
          <cell r="R1165">
            <v>1162</v>
          </cell>
          <cell r="S1165">
            <v>47</v>
          </cell>
        </row>
        <row r="1166">
          <cell r="R1166">
            <v>1163</v>
          </cell>
          <cell r="S1166">
            <v>47</v>
          </cell>
        </row>
        <row r="1167">
          <cell r="R1167">
            <v>1164</v>
          </cell>
          <cell r="S1167">
            <v>47</v>
          </cell>
        </row>
        <row r="1168">
          <cell r="R1168">
            <v>1165</v>
          </cell>
          <cell r="S1168">
            <v>47</v>
          </cell>
        </row>
        <row r="1169">
          <cell r="R1169">
            <v>1166</v>
          </cell>
          <cell r="S1169">
            <v>47</v>
          </cell>
        </row>
        <row r="1170">
          <cell r="R1170">
            <v>1167</v>
          </cell>
          <cell r="S1170">
            <v>47</v>
          </cell>
        </row>
        <row r="1171">
          <cell r="R1171">
            <v>1168</v>
          </cell>
          <cell r="S1171">
            <v>47</v>
          </cell>
        </row>
        <row r="1172">
          <cell r="R1172">
            <v>1169</v>
          </cell>
          <cell r="S1172">
            <v>47</v>
          </cell>
        </row>
        <row r="1173">
          <cell r="R1173">
            <v>1170</v>
          </cell>
          <cell r="S1173">
            <v>47</v>
          </cell>
        </row>
        <row r="1174">
          <cell r="R1174">
            <v>1171</v>
          </cell>
          <cell r="S1174">
            <v>47</v>
          </cell>
        </row>
        <row r="1175">
          <cell r="R1175">
            <v>1172</v>
          </cell>
          <cell r="S1175">
            <v>47</v>
          </cell>
        </row>
        <row r="1176">
          <cell r="R1176">
            <v>1173</v>
          </cell>
          <cell r="S1176">
            <v>47</v>
          </cell>
        </row>
        <row r="1177">
          <cell r="R1177">
            <v>1174</v>
          </cell>
          <cell r="S1177">
            <v>47</v>
          </cell>
        </row>
        <row r="1178">
          <cell r="R1178">
            <v>1175</v>
          </cell>
          <cell r="S1178">
            <v>47</v>
          </cell>
        </row>
        <row r="1179">
          <cell r="R1179">
            <v>1176</v>
          </cell>
          <cell r="S1179">
            <v>48</v>
          </cell>
        </row>
        <row r="1180">
          <cell r="R1180">
            <v>1177</v>
          </cell>
          <cell r="S1180">
            <v>48</v>
          </cell>
        </row>
        <row r="1181">
          <cell r="R1181">
            <v>1178</v>
          </cell>
          <cell r="S1181">
            <v>48</v>
          </cell>
        </row>
        <row r="1182">
          <cell r="R1182">
            <v>1179</v>
          </cell>
          <cell r="S1182">
            <v>48</v>
          </cell>
        </row>
        <row r="1183">
          <cell r="R1183">
            <v>1180</v>
          </cell>
          <cell r="S1183">
            <v>48</v>
          </cell>
        </row>
        <row r="1184">
          <cell r="R1184">
            <v>1181</v>
          </cell>
          <cell r="S1184">
            <v>48</v>
          </cell>
        </row>
        <row r="1185">
          <cell r="R1185">
            <v>1182</v>
          </cell>
          <cell r="S1185">
            <v>48</v>
          </cell>
        </row>
        <row r="1186">
          <cell r="R1186">
            <v>1183</v>
          </cell>
          <cell r="S1186">
            <v>48</v>
          </cell>
        </row>
        <row r="1187">
          <cell r="R1187">
            <v>1184</v>
          </cell>
          <cell r="S1187">
            <v>48</v>
          </cell>
        </row>
        <row r="1188">
          <cell r="R1188">
            <v>1185</v>
          </cell>
          <cell r="S1188">
            <v>48</v>
          </cell>
        </row>
        <row r="1189">
          <cell r="R1189">
            <v>1186</v>
          </cell>
          <cell r="S1189">
            <v>48</v>
          </cell>
        </row>
        <row r="1190">
          <cell r="R1190">
            <v>1187</v>
          </cell>
          <cell r="S1190">
            <v>48</v>
          </cell>
        </row>
        <row r="1191">
          <cell r="R1191">
            <v>1188</v>
          </cell>
          <cell r="S1191">
            <v>48</v>
          </cell>
        </row>
        <row r="1192">
          <cell r="R1192">
            <v>1189</v>
          </cell>
          <cell r="S1192">
            <v>48</v>
          </cell>
        </row>
        <row r="1193">
          <cell r="R1193">
            <v>1190</v>
          </cell>
          <cell r="S1193">
            <v>48</v>
          </cell>
        </row>
        <row r="1194">
          <cell r="R1194">
            <v>1191</v>
          </cell>
          <cell r="S1194">
            <v>48</v>
          </cell>
        </row>
        <row r="1195">
          <cell r="R1195">
            <v>1192</v>
          </cell>
          <cell r="S1195">
            <v>48</v>
          </cell>
        </row>
        <row r="1196">
          <cell r="R1196">
            <v>1193</v>
          </cell>
          <cell r="S1196">
            <v>48</v>
          </cell>
        </row>
        <row r="1197">
          <cell r="R1197">
            <v>1194</v>
          </cell>
          <cell r="S1197">
            <v>48</v>
          </cell>
        </row>
        <row r="1198">
          <cell r="R1198">
            <v>1195</v>
          </cell>
          <cell r="S1198">
            <v>48</v>
          </cell>
        </row>
        <row r="1199">
          <cell r="R1199">
            <v>1196</v>
          </cell>
          <cell r="S1199">
            <v>48</v>
          </cell>
        </row>
        <row r="1200">
          <cell r="R1200">
            <v>1197</v>
          </cell>
          <cell r="S1200">
            <v>48</v>
          </cell>
        </row>
        <row r="1201">
          <cell r="R1201">
            <v>1198</v>
          </cell>
          <cell r="S1201">
            <v>48</v>
          </cell>
        </row>
        <row r="1202">
          <cell r="R1202">
            <v>1199</v>
          </cell>
          <cell r="S1202">
            <v>48</v>
          </cell>
        </row>
        <row r="1203">
          <cell r="R1203">
            <v>1200</v>
          </cell>
          <cell r="S1203">
            <v>48</v>
          </cell>
        </row>
        <row r="1204">
          <cell r="R1204">
            <v>1201</v>
          </cell>
          <cell r="S1204">
            <v>49</v>
          </cell>
        </row>
        <row r="1205">
          <cell r="R1205">
            <v>1202</v>
          </cell>
          <cell r="S1205">
            <v>49</v>
          </cell>
        </row>
        <row r="1206">
          <cell r="R1206">
            <v>1203</v>
          </cell>
          <cell r="S1206">
            <v>49</v>
          </cell>
        </row>
        <row r="1207">
          <cell r="R1207">
            <v>1204</v>
          </cell>
          <cell r="S1207">
            <v>49</v>
          </cell>
        </row>
        <row r="1208">
          <cell r="R1208">
            <v>1205</v>
          </cell>
          <cell r="S1208">
            <v>49</v>
          </cell>
        </row>
        <row r="1209">
          <cell r="R1209">
            <v>1206</v>
          </cell>
          <cell r="S1209">
            <v>49</v>
          </cell>
        </row>
        <row r="1210">
          <cell r="R1210">
            <v>1207</v>
          </cell>
          <cell r="S1210">
            <v>49</v>
          </cell>
        </row>
        <row r="1211">
          <cell r="R1211">
            <v>1208</v>
          </cell>
          <cell r="S1211">
            <v>49</v>
          </cell>
        </row>
        <row r="1212">
          <cell r="R1212">
            <v>1209</v>
          </cell>
          <cell r="S1212">
            <v>49</v>
          </cell>
        </row>
        <row r="1213">
          <cell r="R1213">
            <v>1210</v>
          </cell>
          <cell r="S1213">
            <v>49</v>
          </cell>
        </row>
        <row r="1214">
          <cell r="R1214">
            <v>1211</v>
          </cell>
          <cell r="S1214">
            <v>49</v>
          </cell>
        </row>
        <row r="1215">
          <cell r="R1215">
            <v>1212</v>
          </cell>
          <cell r="S1215">
            <v>49</v>
          </cell>
        </row>
        <row r="1216">
          <cell r="R1216">
            <v>1213</v>
          </cell>
          <cell r="S1216">
            <v>49</v>
          </cell>
        </row>
        <row r="1217">
          <cell r="R1217">
            <v>1214</v>
          </cell>
          <cell r="S1217">
            <v>49</v>
          </cell>
        </row>
        <row r="1218">
          <cell r="R1218">
            <v>1215</v>
          </cell>
          <cell r="S1218">
            <v>49</v>
          </cell>
        </row>
        <row r="1219">
          <cell r="R1219">
            <v>1216</v>
          </cell>
          <cell r="S1219">
            <v>49</v>
          </cell>
        </row>
        <row r="1220">
          <cell r="R1220">
            <v>1217</v>
          </cell>
          <cell r="S1220">
            <v>49</v>
          </cell>
        </row>
        <row r="1221">
          <cell r="R1221">
            <v>1218</v>
          </cell>
          <cell r="S1221">
            <v>49</v>
          </cell>
        </row>
        <row r="1222">
          <cell r="R1222">
            <v>1219</v>
          </cell>
          <cell r="S1222">
            <v>49</v>
          </cell>
        </row>
        <row r="1223">
          <cell r="R1223">
            <v>1220</v>
          </cell>
          <cell r="S1223">
            <v>49</v>
          </cell>
        </row>
        <row r="1224">
          <cell r="R1224">
            <v>1221</v>
          </cell>
          <cell r="S1224">
            <v>49</v>
          </cell>
        </row>
        <row r="1225">
          <cell r="R1225">
            <v>1222</v>
          </cell>
          <cell r="S1225">
            <v>49</v>
          </cell>
        </row>
        <row r="1226">
          <cell r="R1226">
            <v>1223</v>
          </cell>
          <cell r="S1226">
            <v>49</v>
          </cell>
        </row>
        <row r="1227">
          <cell r="R1227">
            <v>1224</v>
          </cell>
          <cell r="S1227">
            <v>49</v>
          </cell>
        </row>
        <row r="1228">
          <cell r="R1228">
            <v>1225</v>
          </cell>
          <cell r="S1228">
            <v>49</v>
          </cell>
        </row>
        <row r="1229">
          <cell r="R1229">
            <v>1226</v>
          </cell>
          <cell r="S1229">
            <v>50</v>
          </cell>
        </row>
        <row r="1230">
          <cell r="R1230">
            <v>1227</v>
          </cell>
          <cell r="S1230">
            <v>50</v>
          </cell>
        </row>
        <row r="1231">
          <cell r="R1231">
            <v>1228</v>
          </cell>
          <cell r="S1231">
            <v>50</v>
          </cell>
        </row>
        <row r="1232">
          <cell r="R1232">
            <v>1229</v>
          </cell>
          <cell r="S1232">
            <v>50</v>
          </cell>
        </row>
        <row r="1233">
          <cell r="R1233">
            <v>1230</v>
          </cell>
          <cell r="S1233">
            <v>50</v>
          </cell>
        </row>
        <row r="1234">
          <cell r="R1234">
            <v>1231</v>
          </cell>
          <cell r="S1234">
            <v>50</v>
          </cell>
        </row>
        <row r="1235">
          <cell r="R1235">
            <v>1232</v>
          </cell>
          <cell r="S1235">
            <v>50</v>
          </cell>
        </row>
        <row r="1236">
          <cell r="R1236">
            <v>1233</v>
          </cell>
          <cell r="S1236">
            <v>50</v>
          </cell>
        </row>
        <row r="1237">
          <cell r="R1237">
            <v>1234</v>
          </cell>
          <cell r="S1237">
            <v>50</v>
          </cell>
        </row>
        <row r="1238">
          <cell r="R1238">
            <v>1235</v>
          </cell>
          <cell r="S1238">
            <v>50</v>
          </cell>
        </row>
        <row r="1239">
          <cell r="R1239">
            <v>1236</v>
          </cell>
          <cell r="S1239">
            <v>50</v>
          </cell>
        </row>
        <row r="1240">
          <cell r="R1240">
            <v>1237</v>
          </cell>
          <cell r="S1240">
            <v>50</v>
          </cell>
        </row>
        <row r="1241">
          <cell r="R1241">
            <v>1238</v>
          </cell>
          <cell r="S1241">
            <v>50</v>
          </cell>
        </row>
        <row r="1242">
          <cell r="R1242">
            <v>1239</v>
          </cell>
          <cell r="S1242">
            <v>50</v>
          </cell>
        </row>
        <row r="1243">
          <cell r="R1243">
            <v>1240</v>
          </cell>
          <cell r="S1243">
            <v>50</v>
          </cell>
        </row>
        <row r="1244">
          <cell r="R1244">
            <v>1241</v>
          </cell>
          <cell r="S1244">
            <v>50</v>
          </cell>
        </row>
        <row r="1245">
          <cell r="R1245">
            <v>1242</v>
          </cell>
          <cell r="S1245">
            <v>50</v>
          </cell>
        </row>
        <row r="1246">
          <cell r="R1246">
            <v>1243</v>
          </cell>
          <cell r="S1246">
            <v>50</v>
          </cell>
        </row>
        <row r="1247">
          <cell r="R1247">
            <v>1244</v>
          </cell>
          <cell r="S1247">
            <v>50</v>
          </cell>
        </row>
        <row r="1248">
          <cell r="R1248">
            <v>1245</v>
          </cell>
          <cell r="S1248">
            <v>50</v>
          </cell>
        </row>
        <row r="1249">
          <cell r="R1249">
            <v>1246</v>
          </cell>
          <cell r="S1249">
            <v>50</v>
          </cell>
        </row>
        <row r="1250">
          <cell r="R1250">
            <v>1247</v>
          </cell>
          <cell r="S1250">
            <v>50</v>
          </cell>
        </row>
        <row r="1251">
          <cell r="R1251">
            <v>1248</v>
          </cell>
          <cell r="S1251">
            <v>50</v>
          </cell>
        </row>
        <row r="1252">
          <cell r="R1252">
            <v>1249</v>
          </cell>
          <cell r="S1252">
            <v>50</v>
          </cell>
        </row>
        <row r="1253">
          <cell r="R1253">
            <v>1250</v>
          </cell>
          <cell r="S1253">
            <v>50</v>
          </cell>
        </row>
        <row r="1254">
          <cell r="R1254">
            <v>1251</v>
          </cell>
          <cell r="S1254">
            <v>51</v>
          </cell>
        </row>
        <row r="1255">
          <cell r="R1255">
            <v>1252</v>
          </cell>
          <cell r="S1255">
            <v>51</v>
          </cell>
        </row>
        <row r="1256">
          <cell r="R1256">
            <v>1253</v>
          </cell>
          <cell r="S1256">
            <v>51</v>
          </cell>
        </row>
        <row r="1257">
          <cell r="R1257">
            <v>1254</v>
          </cell>
          <cell r="S1257">
            <v>51</v>
          </cell>
        </row>
        <row r="1258">
          <cell r="R1258">
            <v>1255</v>
          </cell>
          <cell r="S1258">
            <v>51</v>
          </cell>
        </row>
        <row r="1259">
          <cell r="R1259">
            <v>1256</v>
          </cell>
          <cell r="S1259">
            <v>51</v>
          </cell>
        </row>
        <row r="1260">
          <cell r="R1260">
            <v>1257</v>
          </cell>
          <cell r="S1260">
            <v>51</v>
          </cell>
        </row>
        <row r="1261">
          <cell r="R1261">
            <v>1258</v>
          </cell>
          <cell r="S1261">
            <v>51</v>
          </cell>
        </row>
        <row r="1262">
          <cell r="R1262">
            <v>1259</v>
          </cell>
          <cell r="S1262">
            <v>51</v>
          </cell>
        </row>
        <row r="1263">
          <cell r="R1263">
            <v>1260</v>
          </cell>
          <cell r="S1263">
            <v>51</v>
          </cell>
        </row>
        <row r="1264">
          <cell r="R1264">
            <v>1261</v>
          </cell>
          <cell r="S1264">
            <v>51</v>
          </cell>
        </row>
        <row r="1265">
          <cell r="R1265">
            <v>1262</v>
          </cell>
          <cell r="S1265">
            <v>51</v>
          </cell>
        </row>
        <row r="1266">
          <cell r="R1266">
            <v>1263</v>
          </cell>
          <cell r="S1266">
            <v>51</v>
          </cell>
        </row>
        <row r="1267">
          <cell r="R1267">
            <v>1264</v>
          </cell>
          <cell r="S1267">
            <v>51</v>
          </cell>
        </row>
        <row r="1268">
          <cell r="R1268">
            <v>1265</v>
          </cell>
          <cell r="S1268">
            <v>51</v>
          </cell>
        </row>
        <row r="1269">
          <cell r="R1269">
            <v>1266</v>
          </cell>
          <cell r="S1269">
            <v>51</v>
          </cell>
        </row>
        <row r="1270">
          <cell r="R1270">
            <v>1267</v>
          </cell>
          <cell r="S1270">
            <v>51</v>
          </cell>
        </row>
        <row r="1271">
          <cell r="R1271">
            <v>1268</v>
          </cell>
          <cell r="S1271">
            <v>51</v>
          </cell>
        </row>
        <row r="1272">
          <cell r="R1272">
            <v>1269</v>
          </cell>
          <cell r="S1272">
            <v>51</v>
          </cell>
        </row>
        <row r="1273">
          <cell r="R1273">
            <v>1270</v>
          </cell>
          <cell r="S1273">
            <v>51</v>
          </cell>
        </row>
        <row r="1274">
          <cell r="R1274">
            <v>1271</v>
          </cell>
          <cell r="S1274">
            <v>51</v>
          </cell>
        </row>
        <row r="1275">
          <cell r="R1275">
            <v>1272</v>
          </cell>
          <cell r="S1275">
            <v>51</v>
          </cell>
        </row>
        <row r="1276">
          <cell r="R1276">
            <v>1273</v>
          </cell>
          <cell r="S1276">
            <v>51</v>
          </cell>
        </row>
        <row r="1277">
          <cell r="R1277">
            <v>1274</v>
          </cell>
          <cell r="S1277">
            <v>51</v>
          </cell>
        </row>
        <row r="1278">
          <cell r="R1278">
            <v>1275</v>
          </cell>
          <cell r="S1278">
            <v>51</v>
          </cell>
        </row>
        <row r="1279">
          <cell r="R1279">
            <v>1276</v>
          </cell>
          <cell r="S1279">
            <v>52</v>
          </cell>
        </row>
        <row r="1280">
          <cell r="R1280">
            <v>1277</v>
          </cell>
          <cell r="S1280">
            <v>52</v>
          </cell>
        </row>
        <row r="1281">
          <cell r="R1281">
            <v>1278</v>
          </cell>
          <cell r="S1281">
            <v>52</v>
          </cell>
        </row>
        <row r="1282">
          <cell r="R1282">
            <v>1279</v>
          </cell>
          <cell r="S1282">
            <v>52</v>
          </cell>
        </row>
        <row r="1283">
          <cell r="R1283">
            <v>1280</v>
          </cell>
          <cell r="S1283">
            <v>52</v>
          </cell>
        </row>
        <row r="1284">
          <cell r="R1284">
            <v>1281</v>
          </cell>
          <cell r="S1284">
            <v>52</v>
          </cell>
        </row>
        <row r="1285">
          <cell r="R1285">
            <v>1282</v>
          </cell>
          <cell r="S1285">
            <v>52</v>
          </cell>
        </row>
        <row r="1286">
          <cell r="R1286">
            <v>1283</v>
          </cell>
          <cell r="S1286">
            <v>52</v>
          </cell>
        </row>
        <row r="1287">
          <cell r="R1287">
            <v>1284</v>
          </cell>
          <cell r="S1287">
            <v>52</v>
          </cell>
        </row>
        <row r="1288">
          <cell r="R1288">
            <v>1285</v>
          </cell>
          <cell r="S1288">
            <v>52</v>
          </cell>
        </row>
        <row r="1289">
          <cell r="R1289">
            <v>1286</v>
          </cell>
          <cell r="S1289">
            <v>52</v>
          </cell>
        </row>
        <row r="1290">
          <cell r="R1290">
            <v>1287</v>
          </cell>
          <cell r="S1290">
            <v>52</v>
          </cell>
        </row>
        <row r="1291">
          <cell r="R1291">
            <v>1288</v>
          </cell>
          <cell r="S1291">
            <v>52</v>
          </cell>
        </row>
        <row r="1292">
          <cell r="R1292">
            <v>1289</v>
          </cell>
          <cell r="S1292">
            <v>52</v>
          </cell>
        </row>
        <row r="1293">
          <cell r="R1293">
            <v>1290</v>
          </cell>
          <cell r="S1293">
            <v>52</v>
          </cell>
        </row>
        <row r="1294">
          <cell r="R1294">
            <v>1291</v>
          </cell>
          <cell r="S1294">
            <v>52</v>
          </cell>
        </row>
        <row r="1295">
          <cell r="R1295">
            <v>1292</v>
          </cell>
          <cell r="S1295">
            <v>52</v>
          </cell>
        </row>
        <row r="1296">
          <cell r="R1296">
            <v>1293</v>
          </cell>
          <cell r="S1296">
            <v>52</v>
          </cell>
        </row>
        <row r="1297">
          <cell r="R1297">
            <v>1294</v>
          </cell>
          <cell r="S1297">
            <v>52</v>
          </cell>
        </row>
        <row r="1298">
          <cell r="R1298">
            <v>1295</v>
          </cell>
          <cell r="S1298">
            <v>52</v>
          </cell>
        </row>
        <row r="1299">
          <cell r="R1299">
            <v>1296</v>
          </cell>
          <cell r="S1299">
            <v>52</v>
          </cell>
        </row>
        <row r="1300">
          <cell r="R1300">
            <v>1297</v>
          </cell>
          <cell r="S1300">
            <v>52</v>
          </cell>
        </row>
        <row r="1301">
          <cell r="R1301">
            <v>1298</v>
          </cell>
          <cell r="S1301">
            <v>52</v>
          </cell>
        </row>
        <row r="1302">
          <cell r="R1302">
            <v>1299</v>
          </cell>
          <cell r="S1302">
            <v>52</v>
          </cell>
        </row>
        <row r="1303">
          <cell r="R1303">
            <v>1300</v>
          </cell>
          <cell r="S1303">
            <v>52</v>
          </cell>
        </row>
        <row r="1304">
          <cell r="R1304">
            <v>1301</v>
          </cell>
          <cell r="S1304">
            <v>53</v>
          </cell>
        </row>
        <row r="1305">
          <cell r="R1305">
            <v>1302</v>
          </cell>
          <cell r="S1305">
            <v>53</v>
          </cell>
        </row>
        <row r="1306">
          <cell r="R1306">
            <v>1303</v>
          </cell>
          <cell r="S1306">
            <v>53</v>
          </cell>
        </row>
        <row r="1307">
          <cell r="R1307">
            <v>1304</v>
          </cell>
          <cell r="S1307">
            <v>53</v>
          </cell>
        </row>
        <row r="1308">
          <cell r="R1308">
            <v>1305</v>
          </cell>
          <cell r="S1308">
            <v>53</v>
          </cell>
        </row>
        <row r="1309">
          <cell r="R1309">
            <v>1306</v>
          </cell>
          <cell r="S1309">
            <v>53</v>
          </cell>
        </row>
        <row r="1310">
          <cell r="R1310">
            <v>1307</v>
          </cell>
          <cell r="S1310">
            <v>53</v>
          </cell>
        </row>
        <row r="1311">
          <cell r="R1311">
            <v>1308</v>
          </cell>
          <cell r="S1311">
            <v>53</v>
          </cell>
        </row>
        <row r="1312">
          <cell r="R1312">
            <v>1309</v>
          </cell>
          <cell r="S1312">
            <v>53</v>
          </cell>
        </row>
        <row r="1313">
          <cell r="R1313">
            <v>1310</v>
          </cell>
          <cell r="S1313">
            <v>53</v>
          </cell>
        </row>
        <row r="1314">
          <cell r="R1314">
            <v>1311</v>
          </cell>
          <cell r="S1314">
            <v>53</v>
          </cell>
        </row>
        <row r="1315">
          <cell r="R1315">
            <v>1312</v>
          </cell>
          <cell r="S1315">
            <v>53</v>
          </cell>
        </row>
        <row r="1316">
          <cell r="R1316">
            <v>1313</v>
          </cell>
          <cell r="S1316">
            <v>53</v>
          </cell>
        </row>
        <row r="1317">
          <cell r="R1317">
            <v>1314</v>
          </cell>
          <cell r="S1317">
            <v>53</v>
          </cell>
        </row>
        <row r="1318">
          <cell r="R1318">
            <v>1315</v>
          </cell>
          <cell r="S1318">
            <v>53</v>
          </cell>
        </row>
        <row r="1319">
          <cell r="R1319">
            <v>1316</v>
          </cell>
          <cell r="S1319">
            <v>53</v>
          </cell>
        </row>
        <row r="1320">
          <cell r="R1320">
            <v>1317</v>
          </cell>
          <cell r="S1320">
            <v>53</v>
          </cell>
        </row>
        <row r="1321">
          <cell r="R1321">
            <v>1318</v>
          </cell>
          <cell r="S1321">
            <v>53</v>
          </cell>
        </row>
        <row r="1322">
          <cell r="R1322">
            <v>1319</v>
          </cell>
          <cell r="S1322">
            <v>53</v>
          </cell>
        </row>
        <row r="1323">
          <cell r="R1323">
            <v>1320</v>
          </cell>
          <cell r="S1323">
            <v>53</v>
          </cell>
        </row>
        <row r="1324">
          <cell r="R1324">
            <v>1321</v>
          </cell>
          <cell r="S1324">
            <v>53</v>
          </cell>
        </row>
        <row r="1325">
          <cell r="R1325">
            <v>1322</v>
          </cell>
          <cell r="S1325">
            <v>53</v>
          </cell>
        </row>
        <row r="1326">
          <cell r="R1326">
            <v>1323</v>
          </cell>
          <cell r="S1326">
            <v>53</v>
          </cell>
        </row>
        <row r="1327">
          <cell r="R1327">
            <v>1324</v>
          </cell>
          <cell r="S1327">
            <v>53</v>
          </cell>
        </row>
        <row r="1328">
          <cell r="R1328">
            <v>1325</v>
          </cell>
          <cell r="S1328">
            <v>53</v>
          </cell>
        </row>
        <row r="1329">
          <cell r="R1329">
            <v>1326</v>
          </cell>
          <cell r="S1329">
            <v>54</v>
          </cell>
        </row>
        <row r="1330">
          <cell r="R1330">
            <v>1327</v>
          </cell>
          <cell r="S1330">
            <v>54</v>
          </cell>
        </row>
        <row r="1331">
          <cell r="R1331">
            <v>1328</v>
          </cell>
          <cell r="S1331">
            <v>54</v>
          </cell>
        </row>
        <row r="1332">
          <cell r="R1332">
            <v>1329</v>
          </cell>
          <cell r="S1332">
            <v>54</v>
          </cell>
        </row>
        <row r="1333">
          <cell r="R1333">
            <v>1330</v>
          </cell>
          <cell r="S1333">
            <v>54</v>
          </cell>
        </row>
        <row r="1334">
          <cell r="R1334">
            <v>1331</v>
          </cell>
          <cell r="S1334">
            <v>54</v>
          </cell>
        </row>
        <row r="1335">
          <cell r="R1335">
            <v>1332</v>
          </cell>
          <cell r="S1335">
            <v>54</v>
          </cell>
        </row>
        <row r="1336">
          <cell r="R1336">
            <v>1333</v>
          </cell>
          <cell r="S1336">
            <v>54</v>
          </cell>
        </row>
        <row r="1337">
          <cell r="R1337">
            <v>1334</v>
          </cell>
          <cell r="S1337">
            <v>54</v>
          </cell>
        </row>
        <row r="1338">
          <cell r="R1338">
            <v>1335</v>
          </cell>
          <cell r="S1338">
            <v>54</v>
          </cell>
        </row>
        <row r="1339">
          <cell r="R1339">
            <v>1336</v>
          </cell>
          <cell r="S1339">
            <v>54</v>
          </cell>
        </row>
        <row r="1340">
          <cell r="R1340">
            <v>1337</v>
          </cell>
          <cell r="S1340">
            <v>54</v>
          </cell>
        </row>
        <row r="1341">
          <cell r="R1341">
            <v>1338</v>
          </cell>
          <cell r="S1341">
            <v>54</v>
          </cell>
        </row>
        <row r="1342">
          <cell r="R1342">
            <v>1339</v>
          </cell>
          <cell r="S1342">
            <v>54</v>
          </cell>
        </row>
        <row r="1343">
          <cell r="R1343">
            <v>1340</v>
          </cell>
          <cell r="S1343">
            <v>54</v>
          </cell>
        </row>
        <row r="1344">
          <cell r="R1344">
            <v>1341</v>
          </cell>
          <cell r="S1344">
            <v>54</v>
          </cell>
        </row>
        <row r="1345">
          <cell r="R1345">
            <v>1342</v>
          </cell>
          <cell r="S1345">
            <v>54</v>
          </cell>
        </row>
        <row r="1346">
          <cell r="R1346">
            <v>1343</v>
          </cell>
          <cell r="S1346">
            <v>54</v>
          </cell>
        </row>
        <row r="1347">
          <cell r="R1347">
            <v>1344</v>
          </cell>
          <cell r="S1347">
            <v>54</v>
          </cell>
        </row>
        <row r="1348">
          <cell r="R1348">
            <v>1345</v>
          </cell>
          <cell r="S1348">
            <v>54</v>
          </cell>
        </row>
        <row r="1349">
          <cell r="R1349">
            <v>1346</v>
          </cell>
          <cell r="S1349">
            <v>54</v>
          </cell>
        </row>
        <row r="1350">
          <cell r="R1350">
            <v>1347</v>
          </cell>
          <cell r="S1350">
            <v>54</v>
          </cell>
        </row>
        <row r="1351">
          <cell r="R1351">
            <v>1348</v>
          </cell>
          <cell r="S1351">
            <v>54</v>
          </cell>
        </row>
        <row r="1352">
          <cell r="R1352">
            <v>1349</v>
          </cell>
          <cell r="S1352">
            <v>54</v>
          </cell>
        </row>
        <row r="1353">
          <cell r="R1353">
            <v>1350</v>
          </cell>
          <cell r="S1353">
            <v>54</v>
          </cell>
        </row>
        <row r="1354">
          <cell r="R1354">
            <v>1351</v>
          </cell>
          <cell r="S1354">
            <v>55</v>
          </cell>
        </row>
        <row r="1355">
          <cell r="R1355">
            <v>1352</v>
          </cell>
          <cell r="S1355">
            <v>55</v>
          </cell>
        </row>
        <row r="1356">
          <cell r="R1356">
            <v>1353</v>
          </cell>
          <cell r="S1356">
            <v>55</v>
          </cell>
        </row>
        <row r="1357">
          <cell r="R1357">
            <v>1354</v>
          </cell>
          <cell r="S1357">
            <v>55</v>
          </cell>
        </row>
        <row r="1358">
          <cell r="R1358">
            <v>1355</v>
          </cell>
          <cell r="S1358">
            <v>55</v>
          </cell>
        </row>
        <row r="1359">
          <cell r="R1359">
            <v>1356</v>
          </cell>
          <cell r="S1359">
            <v>55</v>
          </cell>
        </row>
        <row r="1360">
          <cell r="R1360">
            <v>1357</v>
          </cell>
          <cell r="S1360">
            <v>55</v>
          </cell>
        </row>
        <row r="1361">
          <cell r="R1361">
            <v>1358</v>
          </cell>
          <cell r="S1361">
            <v>55</v>
          </cell>
        </row>
        <row r="1362">
          <cell r="R1362">
            <v>1359</v>
          </cell>
          <cell r="S1362">
            <v>55</v>
          </cell>
        </row>
        <row r="1363">
          <cell r="R1363">
            <v>1360</v>
          </cell>
          <cell r="S1363">
            <v>55</v>
          </cell>
        </row>
        <row r="1364">
          <cell r="R1364">
            <v>1361</v>
          </cell>
          <cell r="S1364">
            <v>55</v>
          </cell>
        </row>
        <row r="1365">
          <cell r="R1365">
            <v>1362</v>
          </cell>
          <cell r="S1365">
            <v>55</v>
          </cell>
        </row>
        <row r="1366">
          <cell r="R1366">
            <v>1363</v>
          </cell>
          <cell r="S1366">
            <v>55</v>
          </cell>
        </row>
        <row r="1367">
          <cell r="R1367">
            <v>1364</v>
          </cell>
          <cell r="S1367">
            <v>55</v>
          </cell>
        </row>
        <row r="1368">
          <cell r="R1368">
            <v>1365</v>
          </cell>
          <cell r="S1368">
            <v>55</v>
          </cell>
        </row>
        <row r="1369">
          <cell r="R1369">
            <v>1366</v>
          </cell>
          <cell r="S1369">
            <v>55</v>
          </cell>
        </row>
        <row r="1370">
          <cell r="R1370">
            <v>1367</v>
          </cell>
          <cell r="S1370">
            <v>55</v>
          </cell>
        </row>
        <row r="1371">
          <cell r="R1371">
            <v>1368</v>
          </cell>
          <cell r="S1371">
            <v>55</v>
          </cell>
        </row>
        <row r="1372">
          <cell r="R1372">
            <v>1369</v>
          </cell>
          <cell r="S1372">
            <v>55</v>
          </cell>
        </row>
        <row r="1373">
          <cell r="R1373">
            <v>1370</v>
          </cell>
          <cell r="S1373">
            <v>55</v>
          </cell>
        </row>
        <row r="1374">
          <cell r="R1374">
            <v>1371</v>
          </cell>
          <cell r="S1374">
            <v>55</v>
          </cell>
        </row>
        <row r="1375">
          <cell r="R1375">
            <v>1372</v>
          </cell>
          <cell r="S1375">
            <v>55</v>
          </cell>
        </row>
        <row r="1376">
          <cell r="R1376">
            <v>1373</v>
          </cell>
          <cell r="S1376">
            <v>55</v>
          </cell>
        </row>
        <row r="1377">
          <cell r="R1377">
            <v>1374</v>
          </cell>
          <cell r="S1377">
            <v>55</v>
          </cell>
        </row>
        <row r="1378">
          <cell r="R1378">
            <v>1375</v>
          </cell>
          <cell r="S1378">
            <v>55</v>
          </cell>
        </row>
        <row r="1379">
          <cell r="R1379">
            <v>1376</v>
          </cell>
          <cell r="S1379">
            <v>56</v>
          </cell>
        </row>
        <row r="1380">
          <cell r="R1380">
            <v>1377</v>
          </cell>
          <cell r="S1380">
            <v>56</v>
          </cell>
        </row>
        <row r="1381">
          <cell r="R1381">
            <v>1378</v>
          </cell>
          <cell r="S1381">
            <v>56</v>
          </cell>
        </row>
        <row r="1382">
          <cell r="R1382">
            <v>1379</v>
          </cell>
          <cell r="S1382">
            <v>56</v>
          </cell>
        </row>
        <row r="1383">
          <cell r="R1383">
            <v>1380</v>
          </cell>
          <cell r="S1383">
            <v>56</v>
          </cell>
        </row>
        <row r="1384">
          <cell r="R1384">
            <v>1381</v>
          </cell>
          <cell r="S1384">
            <v>56</v>
          </cell>
        </row>
        <row r="1385">
          <cell r="R1385">
            <v>1382</v>
          </cell>
          <cell r="S1385">
            <v>56</v>
          </cell>
        </row>
        <row r="1386">
          <cell r="R1386">
            <v>1383</v>
          </cell>
          <cell r="S1386">
            <v>56</v>
          </cell>
        </row>
        <row r="1387">
          <cell r="R1387">
            <v>1384</v>
          </cell>
          <cell r="S1387">
            <v>56</v>
          </cell>
        </row>
        <row r="1388">
          <cell r="R1388">
            <v>1385</v>
          </cell>
          <cell r="S1388">
            <v>56</v>
          </cell>
        </row>
        <row r="1389">
          <cell r="R1389">
            <v>1386</v>
          </cell>
          <cell r="S1389">
            <v>56</v>
          </cell>
        </row>
        <row r="1390">
          <cell r="R1390">
            <v>1387</v>
          </cell>
          <cell r="S1390">
            <v>56</v>
          </cell>
        </row>
        <row r="1391">
          <cell r="R1391">
            <v>1388</v>
          </cell>
          <cell r="S1391">
            <v>56</v>
          </cell>
        </row>
        <row r="1392">
          <cell r="R1392">
            <v>1389</v>
          </cell>
          <cell r="S1392">
            <v>56</v>
          </cell>
        </row>
        <row r="1393">
          <cell r="R1393">
            <v>1390</v>
          </cell>
          <cell r="S1393">
            <v>56</v>
          </cell>
        </row>
        <row r="1394">
          <cell r="R1394">
            <v>1391</v>
          </cell>
          <cell r="S1394">
            <v>56</v>
          </cell>
        </row>
        <row r="1395">
          <cell r="R1395">
            <v>1392</v>
          </cell>
          <cell r="S1395">
            <v>56</v>
          </cell>
        </row>
        <row r="1396">
          <cell r="R1396">
            <v>1393</v>
          </cell>
          <cell r="S1396">
            <v>56</v>
          </cell>
        </row>
        <row r="1397">
          <cell r="R1397">
            <v>1394</v>
          </cell>
          <cell r="S1397">
            <v>56</v>
          </cell>
        </row>
        <row r="1398">
          <cell r="R1398">
            <v>1395</v>
          </cell>
          <cell r="S1398">
            <v>56</v>
          </cell>
        </row>
        <row r="1399">
          <cell r="R1399">
            <v>1396</v>
          </cell>
          <cell r="S1399">
            <v>56</v>
          </cell>
        </row>
        <row r="1400">
          <cell r="R1400">
            <v>1397</v>
          </cell>
          <cell r="S1400">
            <v>56</v>
          </cell>
        </row>
        <row r="1401">
          <cell r="R1401">
            <v>1398</v>
          </cell>
          <cell r="S1401">
            <v>56</v>
          </cell>
        </row>
        <row r="1402">
          <cell r="R1402">
            <v>1399</v>
          </cell>
          <cell r="S1402">
            <v>56</v>
          </cell>
        </row>
        <row r="1403">
          <cell r="R1403">
            <v>1400</v>
          </cell>
          <cell r="S1403">
            <v>56</v>
          </cell>
        </row>
        <row r="1404">
          <cell r="R1404">
            <v>1401</v>
          </cell>
          <cell r="S1404">
            <v>57</v>
          </cell>
        </row>
        <row r="1405">
          <cell r="R1405">
            <v>1402</v>
          </cell>
          <cell r="S1405">
            <v>57</v>
          </cell>
        </row>
        <row r="1406">
          <cell r="R1406">
            <v>1403</v>
          </cell>
          <cell r="S1406">
            <v>57</v>
          </cell>
        </row>
        <row r="1407">
          <cell r="R1407">
            <v>1404</v>
          </cell>
          <cell r="S1407">
            <v>57</v>
          </cell>
        </row>
        <row r="1408">
          <cell r="R1408">
            <v>1405</v>
          </cell>
          <cell r="S1408">
            <v>57</v>
          </cell>
        </row>
        <row r="1409">
          <cell r="R1409">
            <v>1406</v>
          </cell>
          <cell r="S1409">
            <v>57</v>
          </cell>
        </row>
        <row r="1410">
          <cell r="R1410">
            <v>1407</v>
          </cell>
          <cell r="S1410">
            <v>57</v>
          </cell>
        </row>
        <row r="1411">
          <cell r="R1411">
            <v>1408</v>
          </cell>
          <cell r="S1411">
            <v>57</v>
          </cell>
        </row>
        <row r="1412">
          <cell r="R1412">
            <v>1409</v>
          </cell>
          <cell r="S1412">
            <v>57</v>
          </cell>
        </row>
        <row r="1413">
          <cell r="R1413">
            <v>1410</v>
          </cell>
          <cell r="S1413">
            <v>57</v>
          </cell>
        </row>
        <row r="1414">
          <cell r="R1414">
            <v>1411</v>
          </cell>
          <cell r="S1414">
            <v>57</v>
          </cell>
        </row>
        <row r="1415">
          <cell r="R1415">
            <v>1412</v>
          </cell>
          <cell r="S1415">
            <v>57</v>
          </cell>
        </row>
        <row r="1416">
          <cell r="R1416">
            <v>1413</v>
          </cell>
          <cell r="S1416">
            <v>57</v>
          </cell>
        </row>
        <row r="1417">
          <cell r="R1417">
            <v>1414</v>
          </cell>
          <cell r="S1417">
            <v>57</v>
          </cell>
        </row>
        <row r="1418">
          <cell r="R1418">
            <v>1415</v>
          </cell>
          <cell r="S1418">
            <v>57</v>
          </cell>
        </row>
        <row r="1419">
          <cell r="R1419">
            <v>1416</v>
          </cell>
          <cell r="S1419">
            <v>57</v>
          </cell>
        </row>
        <row r="1420">
          <cell r="R1420">
            <v>1417</v>
          </cell>
          <cell r="S1420">
            <v>57</v>
          </cell>
        </row>
        <row r="1421">
          <cell r="R1421">
            <v>1418</v>
          </cell>
          <cell r="S1421">
            <v>57</v>
          </cell>
        </row>
        <row r="1422">
          <cell r="R1422">
            <v>1419</v>
          </cell>
          <cell r="S1422">
            <v>57</v>
          </cell>
        </row>
        <row r="1423">
          <cell r="R1423">
            <v>1420</v>
          </cell>
          <cell r="S1423">
            <v>57</v>
          </cell>
        </row>
        <row r="1424">
          <cell r="R1424">
            <v>1421</v>
          </cell>
          <cell r="S1424">
            <v>57</v>
          </cell>
        </row>
        <row r="1425">
          <cell r="R1425">
            <v>1422</v>
          </cell>
          <cell r="S1425">
            <v>57</v>
          </cell>
        </row>
        <row r="1426">
          <cell r="R1426">
            <v>1423</v>
          </cell>
          <cell r="S1426">
            <v>57</v>
          </cell>
        </row>
        <row r="1427">
          <cell r="R1427">
            <v>1424</v>
          </cell>
          <cell r="S1427">
            <v>57</v>
          </cell>
        </row>
        <row r="1428">
          <cell r="R1428">
            <v>1425</v>
          </cell>
          <cell r="S1428">
            <v>57</v>
          </cell>
        </row>
        <row r="1429">
          <cell r="R1429">
            <v>1426</v>
          </cell>
          <cell r="S1429">
            <v>58</v>
          </cell>
        </row>
        <row r="1430">
          <cell r="R1430">
            <v>1427</v>
          </cell>
          <cell r="S1430">
            <v>58</v>
          </cell>
        </row>
        <row r="1431">
          <cell r="R1431">
            <v>1428</v>
          </cell>
          <cell r="S1431">
            <v>58</v>
          </cell>
        </row>
        <row r="1432">
          <cell r="R1432">
            <v>1429</v>
          </cell>
          <cell r="S1432">
            <v>58</v>
          </cell>
        </row>
        <row r="1433">
          <cell r="R1433">
            <v>1430</v>
          </cell>
          <cell r="S1433">
            <v>58</v>
          </cell>
        </row>
        <row r="1434">
          <cell r="R1434">
            <v>1431</v>
          </cell>
          <cell r="S1434">
            <v>58</v>
          </cell>
        </row>
        <row r="1435">
          <cell r="R1435">
            <v>1432</v>
          </cell>
          <cell r="S1435">
            <v>58</v>
          </cell>
        </row>
        <row r="1436">
          <cell r="R1436">
            <v>1433</v>
          </cell>
          <cell r="S1436">
            <v>58</v>
          </cell>
        </row>
        <row r="1437">
          <cell r="R1437">
            <v>1434</v>
          </cell>
          <cell r="S1437">
            <v>58</v>
          </cell>
        </row>
        <row r="1438">
          <cell r="R1438">
            <v>1435</v>
          </cell>
          <cell r="S1438">
            <v>58</v>
          </cell>
        </row>
        <row r="1439">
          <cell r="R1439">
            <v>1436</v>
          </cell>
          <cell r="S1439">
            <v>58</v>
          </cell>
        </row>
        <row r="1440">
          <cell r="R1440">
            <v>1437</v>
          </cell>
          <cell r="S1440">
            <v>58</v>
          </cell>
        </row>
        <row r="1441">
          <cell r="R1441">
            <v>1438</v>
          </cell>
          <cell r="S1441">
            <v>58</v>
          </cell>
        </row>
        <row r="1442">
          <cell r="R1442">
            <v>1439</v>
          </cell>
          <cell r="S1442">
            <v>58</v>
          </cell>
        </row>
        <row r="1443">
          <cell r="R1443">
            <v>1440</v>
          </cell>
          <cell r="S1443">
            <v>58</v>
          </cell>
        </row>
        <row r="1444">
          <cell r="R1444">
            <v>1441</v>
          </cell>
          <cell r="S1444">
            <v>58</v>
          </cell>
        </row>
        <row r="1445">
          <cell r="R1445">
            <v>1442</v>
          </cell>
          <cell r="S1445">
            <v>58</v>
          </cell>
        </row>
        <row r="1446">
          <cell r="R1446">
            <v>1443</v>
          </cell>
          <cell r="S1446">
            <v>58</v>
          </cell>
        </row>
        <row r="1447">
          <cell r="R1447">
            <v>1444</v>
          </cell>
          <cell r="S1447">
            <v>58</v>
          </cell>
        </row>
        <row r="1448">
          <cell r="R1448">
            <v>1445</v>
          </cell>
          <cell r="S1448">
            <v>58</v>
          </cell>
        </row>
        <row r="1449">
          <cell r="R1449">
            <v>1446</v>
          </cell>
          <cell r="S1449">
            <v>58</v>
          </cell>
        </row>
        <row r="1450">
          <cell r="R1450">
            <v>1447</v>
          </cell>
          <cell r="S1450">
            <v>58</v>
          </cell>
        </row>
        <row r="1451">
          <cell r="R1451">
            <v>1448</v>
          </cell>
          <cell r="S1451">
            <v>58</v>
          </cell>
        </row>
        <row r="1452">
          <cell r="R1452">
            <v>1449</v>
          </cell>
          <cell r="S1452">
            <v>58</v>
          </cell>
        </row>
        <row r="1453">
          <cell r="R1453">
            <v>1450</v>
          </cell>
          <cell r="S1453">
            <v>58</v>
          </cell>
        </row>
        <row r="1454">
          <cell r="R1454">
            <v>1451</v>
          </cell>
          <cell r="S1454">
            <v>59</v>
          </cell>
        </row>
        <row r="1455">
          <cell r="R1455">
            <v>1452</v>
          </cell>
          <cell r="S1455">
            <v>59</v>
          </cell>
        </row>
        <row r="1456">
          <cell r="R1456">
            <v>1453</v>
          </cell>
          <cell r="S1456">
            <v>59</v>
          </cell>
        </row>
        <row r="1457">
          <cell r="R1457">
            <v>1454</v>
          </cell>
          <cell r="S1457">
            <v>59</v>
          </cell>
        </row>
        <row r="1458">
          <cell r="R1458">
            <v>1455</v>
          </cell>
          <cell r="S1458">
            <v>59</v>
          </cell>
        </row>
        <row r="1459">
          <cell r="R1459">
            <v>1456</v>
          </cell>
          <cell r="S1459">
            <v>59</v>
          </cell>
        </row>
        <row r="1460">
          <cell r="R1460">
            <v>1457</v>
          </cell>
          <cell r="S1460">
            <v>59</v>
          </cell>
        </row>
        <row r="1461">
          <cell r="R1461">
            <v>1458</v>
          </cell>
          <cell r="S1461">
            <v>59</v>
          </cell>
        </row>
        <row r="1462">
          <cell r="R1462">
            <v>1459</v>
          </cell>
          <cell r="S1462">
            <v>59</v>
          </cell>
        </row>
        <row r="1463">
          <cell r="R1463">
            <v>1460</v>
          </cell>
          <cell r="S1463">
            <v>59</v>
          </cell>
        </row>
        <row r="1464">
          <cell r="R1464">
            <v>1461</v>
          </cell>
          <cell r="S1464">
            <v>59</v>
          </cell>
        </row>
        <row r="1465">
          <cell r="R1465">
            <v>1462</v>
          </cell>
          <cell r="S1465">
            <v>59</v>
          </cell>
        </row>
        <row r="1466">
          <cell r="R1466">
            <v>1463</v>
          </cell>
          <cell r="S1466">
            <v>59</v>
          </cell>
        </row>
        <row r="1467">
          <cell r="R1467">
            <v>1464</v>
          </cell>
          <cell r="S1467">
            <v>59</v>
          </cell>
        </row>
        <row r="1468">
          <cell r="R1468">
            <v>1465</v>
          </cell>
          <cell r="S1468">
            <v>59</v>
          </cell>
        </row>
        <row r="1469">
          <cell r="R1469">
            <v>1466</v>
          </cell>
          <cell r="S1469">
            <v>59</v>
          </cell>
        </row>
        <row r="1470">
          <cell r="R1470">
            <v>1467</v>
          </cell>
          <cell r="S1470">
            <v>59</v>
          </cell>
        </row>
        <row r="1471">
          <cell r="R1471">
            <v>1468</v>
          </cell>
          <cell r="S1471">
            <v>59</v>
          </cell>
        </row>
        <row r="1472">
          <cell r="R1472">
            <v>1469</v>
          </cell>
          <cell r="S1472">
            <v>59</v>
          </cell>
        </row>
        <row r="1473">
          <cell r="R1473">
            <v>1470</v>
          </cell>
          <cell r="S1473">
            <v>59</v>
          </cell>
        </row>
        <row r="1474">
          <cell r="R1474">
            <v>1471</v>
          </cell>
          <cell r="S1474">
            <v>59</v>
          </cell>
        </row>
        <row r="1475">
          <cell r="R1475">
            <v>1472</v>
          </cell>
          <cell r="S1475">
            <v>59</v>
          </cell>
        </row>
        <row r="1476">
          <cell r="R1476">
            <v>1473</v>
          </cell>
          <cell r="S1476">
            <v>59</v>
          </cell>
        </row>
        <row r="1477">
          <cell r="R1477">
            <v>1474</v>
          </cell>
          <cell r="S1477">
            <v>59</v>
          </cell>
        </row>
        <row r="1478">
          <cell r="R1478">
            <v>1475</v>
          </cell>
          <cell r="S1478">
            <v>59</v>
          </cell>
        </row>
        <row r="1479">
          <cell r="R1479">
            <v>1476</v>
          </cell>
          <cell r="S1479">
            <v>60</v>
          </cell>
        </row>
        <row r="1480">
          <cell r="R1480">
            <v>1477</v>
          </cell>
          <cell r="S1480">
            <v>60</v>
          </cell>
        </row>
        <row r="1481">
          <cell r="R1481">
            <v>1478</v>
          </cell>
          <cell r="S1481">
            <v>60</v>
          </cell>
        </row>
        <row r="1482">
          <cell r="R1482">
            <v>1479</v>
          </cell>
          <cell r="S1482">
            <v>60</v>
          </cell>
        </row>
        <row r="1483">
          <cell r="R1483">
            <v>1480</v>
          </cell>
          <cell r="S1483">
            <v>60</v>
          </cell>
        </row>
        <row r="1484">
          <cell r="R1484">
            <v>1481</v>
          </cell>
          <cell r="S1484">
            <v>60</v>
          </cell>
        </row>
        <row r="1485">
          <cell r="R1485">
            <v>1482</v>
          </cell>
          <cell r="S1485">
            <v>60</v>
          </cell>
        </row>
        <row r="1486">
          <cell r="R1486">
            <v>1483</v>
          </cell>
          <cell r="S1486">
            <v>60</v>
          </cell>
        </row>
        <row r="1487">
          <cell r="R1487">
            <v>1484</v>
          </cell>
          <cell r="S1487">
            <v>60</v>
          </cell>
        </row>
        <row r="1488">
          <cell r="R1488">
            <v>1485</v>
          </cell>
          <cell r="S1488">
            <v>60</v>
          </cell>
        </row>
        <row r="1489">
          <cell r="R1489">
            <v>1486</v>
          </cell>
          <cell r="S1489">
            <v>60</v>
          </cell>
        </row>
        <row r="1490">
          <cell r="R1490">
            <v>1487</v>
          </cell>
          <cell r="S1490">
            <v>60</v>
          </cell>
        </row>
        <row r="1491">
          <cell r="R1491">
            <v>1488</v>
          </cell>
          <cell r="S1491">
            <v>60</v>
          </cell>
        </row>
        <row r="1492">
          <cell r="R1492">
            <v>1489</v>
          </cell>
          <cell r="S1492">
            <v>60</v>
          </cell>
        </row>
        <row r="1493">
          <cell r="R1493">
            <v>1490</v>
          </cell>
          <cell r="S1493">
            <v>60</v>
          </cell>
        </row>
        <row r="1494">
          <cell r="R1494">
            <v>1491</v>
          </cell>
          <cell r="S1494">
            <v>60</v>
          </cell>
        </row>
        <row r="1495">
          <cell r="R1495">
            <v>1492</v>
          </cell>
          <cell r="S1495">
            <v>60</v>
          </cell>
        </row>
        <row r="1496">
          <cell r="R1496">
            <v>1493</v>
          </cell>
          <cell r="S1496">
            <v>60</v>
          </cell>
        </row>
        <row r="1497">
          <cell r="R1497">
            <v>1494</v>
          </cell>
          <cell r="S1497">
            <v>60</v>
          </cell>
        </row>
        <row r="1498">
          <cell r="R1498">
            <v>1495</v>
          </cell>
          <cell r="S1498">
            <v>60</v>
          </cell>
        </row>
        <row r="1499">
          <cell r="R1499">
            <v>1496</v>
          </cell>
          <cell r="S1499">
            <v>60</v>
          </cell>
        </row>
        <row r="1500">
          <cell r="R1500">
            <v>1497</v>
          </cell>
          <cell r="S1500">
            <v>60</v>
          </cell>
        </row>
        <row r="1501">
          <cell r="R1501">
            <v>1498</v>
          </cell>
          <cell r="S1501">
            <v>60</v>
          </cell>
        </row>
        <row r="1502">
          <cell r="R1502">
            <v>1499</v>
          </cell>
          <cell r="S1502">
            <v>60</v>
          </cell>
        </row>
        <row r="1503">
          <cell r="R1503">
            <v>1500</v>
          </cell>
          <cell r="S1503">
            <v>60</v>
          </cell>
        </row>
        <row r="1504">
          <cell r="R1504">
            <v>1501</v>
          </cell>
          <cell r="S1504">
            <v>61</v>
          </cell>
        </row>
        <row r="1505">
          <cell r="R1505">
            <v>1502</v>
          </cell>
          <cell r="S1505">
            <v>61</v>
          </cell>
        </row>
        <row r="1506">
          <cell r="R1506">
            <v>1503</v>
          </cell>
          <cell r="S1506">
            <v>61</v>
          </cell>
        </row>
        <row r="1507">
          <cell r="R1507">
            <v>1504</v>
          </cell>
          <cell r="S1507">
            <v>61</v>
          </cell>
        </row>
        <row r="1508">
          <cell r="R1508">
            <v>1505</v>
          </cell>
          <cell r="S1508">
            <v>61</v>
          </cell>
        </row>
        <row r="1509">
          <cell r="R1509">
            <v>1506</v>
          </cell>
          <cell r="S1509">
            <v>61</v>
          </cell>
        </row>
        <row r="1510">
          <cell r="R1510">
            <v>1507</v>
          </cell>
          <cell r="S1510">
            <v>61</v>
          </cell>
        </row>
        <row r="1511">
          <cell r="R1511">
            <v>1508</v>
          </cell>
          <cell r="S1511">
            <v>61</v>
          </cell>
        </row>
        <row r="1512">
          <cell r="R1512">
            <v>1509</v>
          </cell>
          <cell r="S1512">
            <v>61</v>
          </cell>
        </row>
        <row r="1513">
          <cell r="R1513">
            <v>1510</v>
          </cell>
          <cell r="S1513">
            <v>61</v>
          </cell>
        </row>
        <row r="1514">
          <cell r="R1514">
            <v>1511</v>
          </cell>
          <cell r="S1514">
            <v>61</v>
          </cell>
        </row>
        <row r="1515">
          <cell r="R1515">
            <v>1512</v>
          </cell>
          <cell r="S1515">
            <v>61</v>
          </cell>
        </row>
        <row r="1516">
          <cell r="R1516">
            <v>1513</v>
          </cell>
          <cell r="S1516">
            <v>61</v>
          </cell>
        </row>
        <row r="1517">
          <cell r="R1517">
            <v>1514</v>
          </cell>
          <cell r="S1517">
            <v>61</v>
          </cell>
        </row>
        <row r="1518">
          <cell r="R1518">
            <v>1515</v>
          </cell>
          <cell r="S1518">
            <v>61</v>
          </cell>
        </row>
        <row r="1519">
          <cell r="R1519">
            <v>1516</v>
          </cell>
          <cell r="S1519">
            <v>61</v>
          </cell>
        </row>
        <row r="1520">
          <cell r="R1520">
            <v>1517</v>
          </cell>
          <cell r="S1520">
            <v>61</v>
          </cell>
        </row>
        <row r="1521">
          <cell r="R1521">
            <v>1518</v>
          </cell>
          <cell r="S1521">
            <v>61</v>
          </cell>
        </row>
        <row r="1522">
          <cell r="R1522">
            <v>1519</v>
          </cell>
          <cell r="S1522">
            <v>61</v>
          </cell>
        </row>
        <row r="1523">
          <cell r="R1523">
            <v>1520</v>
          </cell>
          <cell r="S1523">
            <v>61</v>
          </cell>
        </row>
        <row r="1524">
          <cell r="R1524">
            <v>1521</v>
          </cell>
          <cell r="S1524">
            <v>61</v>
          </cell>
        </row>
        <row r="1525">
          <cell r="R1525">
            <v>1522</v>
          </cell>
          <cell r="S1525">
            <v>61</v>
          </cell>
        </row>
        <row r="1526">
          <cell r="R1526">
            <v>1523</v>
          </cell>
          <cell r="S1526">
            <v>61</v>
          </cell>
        </row>
        <row r="1527">
          <cell r="R1527">
            <v>1524</v>
          </cell>
          <cell r="S1527">
            <v>61</v>
          </cell>
        </row>
        <row r="1528">
          <cell r="R1528">
            <v>1525</v>
          </cell>
          <cell r="S1528">
            <v>61</v>
          </cell>
        </row>
        <row r="1529">
          <cell r="R1529">
            <v>1526</v>
          </cell>
          <cell r="S1529">
            <v>62</v>
          </cell>
        </row>
        <row r="1530">
          <cell r="R1530">
            <v>1527</v>
          </cell>
          <cell r="S1530">
            <v>62</v>
          </cell>
        </row>
        <row r="1531">
          <cell r="R1531">
            <v>1528</v>
          </cell>
          <cell r="S1531">
            <v>62</v>
          </cell>
        </row>
        <row r="1532">
          <cell r="R1532">
            <v>1529</v>
          </cell>
          <cell r="S1532">
            <v>62</v>
          </cell>
        </row>
        <row r="1533">
          <cell r="R1533">
            <v>1530</v>
          </cell>
          <cell r="S1533">
            <v>62</v>
          </cell>
        </row>
        <row r="1534">
          <cell r="R1534">
            <v>1531</v>
          </cell>
          <cell r="S1534">
            <v>62</v>
          </cell>
        </row>
        <row r="1535">
          <cell r="R1535">
            <v>1532</v>
          </cell>
          <cell r="S1535">
            <v>62</v>
          </cell>
        </row>
        <row r="1536">
          <cell r="R1536">
            <v>1533</v>
          </cell>
          <cell r="S1536">
            <v>62</v>
          </cell>
        </row>
        <row r="1537">
          <cell r="R1537">
            <v>1534</v>
          </cell>
          <cell r="S1537">
            <v>62</v>
          </cell>
        </row>
        <row r="1538">
          <cell r="R1538">
            <v>1535</v>
          </cell>
          <cell r="S1538">
            <v>62</v>
          </cell>
        </row>
        <row r="1539">
          <cell r="R1539">
            <v>1536</v>
          </cell>
          <cell r="S1539">
            <v>62</v>
          </cell>
        </row>
        <row r="1540">
          <cell r="R1540">
            <v>1537</v>
          </cell>
          <cell r="S1540">
            <v>62</v>
          </cell>
        </row>
        <row r="1541">
          <cell r="R1541">
            <v>1538</v>
          </cell>
          <cell r="S1541">
            <v>62</v>
          </cell>
        </row>
        <row r="1542">
          <cell r="R1542">
            <v>1539</v>
          </cell>
          <cell r="S1542">
            <v>62</v>
          </cell>
        </row>
        <row r="1543">
          <cell r="R1543">
            <v>1540</v>
          </cell>
          <cell r="S1543">
            <v>62</v>
          </cell>
        </row>
        <row r="1544">
          <cell r="R1544">
            <v>1541</v>
          </cell>
          <cell r="S1544">
            <v>62</v>
          </cell>
        </row>
        <row r="1545">
          <cell r="R1545">
            <v>1542</v>
          </cell>
          <cell r="S1545">
            <v>62</v>
          </cell>
        </row>
        <row r="1546">
          <cell r="R1546">
            <v>1543</v>
          </cell>
          <cell r="S1546">
            <v>62</v>
          </cell>
        </row>
        <row r="1547">
          <cell r="R1547">
            <v>1544</v>
          </cell>
          <cell r="S1547">
            <v>62</v>
          </cell>
        </row>
        <row r="1548">
          <cell r="R1548">
            <v>1545</v>
          </cell>
          <cell r="S1548">
            <v>62</v>
          </cell>
        </row>
        <row r="1549">
          <cell r="R1549">
            <v>1546</v>
          </cell>
          <cell r="S1549">
            <v>62</v>
          </cell>
        </row>
        <row r="1550">
          <cell r="R1550">
            <v>1547</v>
          </cell>
          <cell r="S1550">
            <v>62</v>
          </cell>
        </row>
        <row r="1551">
          <cell r="R1551">
            <v>1548</v>
          </cell>
          <cell r="S1551">
            <v>62</v>
          </cell>
        </row>
        <row r="1552">
          <cell r="R1552">
            <v>1549</v>
          </cell>
          <cell r="S1552">
            <v>62</v>
          </cell>
        </row>
        <row r="1553">
          <cell r="R1553">
            <v>1550</v>
          </cell>
          <cell r="S1553">
            <v>62</v>
          </cell>
        </row>
        <row r="1554">
          <cell r="R1554">
            <v>1551</v>
          </cell>
          <cell r="S1554">
            <v>63</v>
          </cell>
        </row>
        <row r="1555">
          <cell r="R1555">
            <v>1552</v>
          </cell>
          <cell r="S1555">
            <v>63</v>
          </cell>
        </row>
        <row r="1556">
          <cell r="R1556">
            <v>1553</v>
          </cell>
          <cell r="S1556">
            <v>63</v>
          </cell>
        </row>
        <row r="1557">
          <cell r="R1557">
            <v>1554</v>
          </cell>
          <cell r="S1557">
            <v>63</v>
          </cell>
        </row>
        <row r="1558">
          <cell r="R1558">
            <v>1555</v>
          </cell>
          <cell r="S1558">
            <v>63</v>
          </cell>
        </row>
        <row r="1559">
          <cell r="R1559">
            <v>1556</v>
          </cell>
          <cell r="S1559">
            <v>63</v>
          </cell>
        </row>
        <row r="1560">
          <cell r="R1560">
            <v>1557</v>
          </cell>
          <cell r="S1560">
            <v>63</v>
          </cell>
        </row>
        <row r="1561">
          <cell r="R1561">
            <v>1558</v>
          </cell>
          <cell r="S1561">
            <v>63</v>
          </cell>
        </row>
        <row r="1562">
          <cell r="R1562">
            <v>1559</v>
          </cell>
          <cell r="S1562">
            <v>63</v>
          </cell>
        </row>
        <row r="1563">
          <cell r="R1563">
            <v>1560</v>
          </cell>
          <cell r="S1563">
            <v>63</v>
          </cell>
        </row>
        <row r="1564">
          <cell r="R1564">
            <v>1561</v>
          </cell>
          <cell r="S1564">
            <v>63</v>
          </cell>
        </row>
        <row r="1565">
          <cell r="R1565">
            <v>1562</v>
          </cell>
          <cell r="S1565">
            <v>63</v>
          </cell>
        </row>
        <row r="1566">
          <cell r="R1566">
            <v>1563</v>
          </cell>
          <cell r="S1566">
            <v>63</v>
          </cell>
        </row>
        <row r="1567">
          <cell r="R1567">
            <v>1564</v>
          </cell>
          <cell r="S1567">
            <v>63</v>
          </cell>
        </row>
        <row r="1568">
          <cell r="R1568">
            <v>1565</v>
          </cell>
          <cell r="S1568">
            <v>63</v>
          </cell>
        </row>
        <row r="1569">
          <cell r="R1569">
            <v>1566</v>
          </cell>
          <cell r="S1569">
            <v>63</v>
          </cell>
        </row>
        <row r="1570">
          <cell r="R1570">
            <v>1567</v>
          </cell>
          <cell r="S1570">
            <v>63</v>
          </cell>
        </row>
        <row r="1571">
          <cell r="R1571">
            <v>1568</v>
          </cell>
          <cell r="S1571">
            <v>63</v>
          </cell>
        </row>
        <row r="1572">
          <cell r="R1572">
            <v>1569</v>
          </cell>
          <cell r="S1572">
            <v>63</v>
          </cell>
        </row>
        <row r="1573">
          <cell r="R1573">
            <v>1570</v>
          </cell>
          <cell r="S1573">
            <v>63</v>
          </cell>
        </row>
        <row r="1574">
          <cell r="R1574">
            <v>1571</v>
          </cell>
          <cell r="S1574">
            <v>63</v>
          </cell>
        </row>
        <row r="1575">
          <cell r="R1575">
            <v>1572</v>
          </cell>
          <cell r="S1575">
            <v>63</v>
          </cell>
        </row>
        <row r="1576">
          <cell r="R1576">
            <v>1573</v>
          </cell>
          <cell r="S1576">
            <v>63</v>
          </cell>
        </row>
        <row r="1577">
          <cell r="R1577">
            <v>1574</v>
          </cell>
          <cell r="S1577">
            <v>63</v>
          </cell>
        </row>
        <row r="1578">
          <cell r="R1578">
            <v>1575</v>
          </cell>
          <cell r="S1578">
            <v>63</v>
          </cell>
        </row>
        <row r="1579">
          <cell r="R1579">
            <v>1576</v>
          </cell>
          <cell r="S1579">
            <v>64</v>
          </cell>
        </row>
        <row r="1580">
          <cell r="R1580">
            <v>1577</v>
          </cell>
          <cell r="S1580">
            <v>64</v>
          </cell>
        </row>
        <row r="1581">
          <cell r="R1581">
            <v>1578</v>
          </cell>
          <cell r="S1581">
            <v>64</v>
          </cell>
        </row>
        <row r="1582">
          <cell r="R1582">
            <v>1579</v>
          </cell>
          <cell r="S1582">
            <v>64</v>
          </cell>
        </row>
        <row r="1583">
          <cell r="R1583">
            <v>1580</v>
          </cell>
          <cell r="S1583">
            <v>64</v>
          </cell>
        </row>
        <row r="1584">
          <cell r="R1584">
            <v>1581</v>
          </cell>
          <cell r="S1584">
            <v>64</v>
          </cell>
        </row>
        <row r="1585">
          <cell r="R1585">
            <v>1582</v>
          </cell>
          <cell r="S1585">
            <v>64</v>
          </cell>
        </row>
        <row r="1586">
          <cell r="R1586">
            <v>1583</v>
          </cell>
          <cell r="S1586">
            <v>64</v>
          </cell>
        </row>
        <row r="1587">
          <cell r="R1587">
            <v>1584</v>
          </cell>
          <cell r="S1587">
            <v>64</v>
          </cell>
        </row>
        <row r="1588">
          <cell r="R1588">
            <v>1585</v>
          </cell>
          <cell r="S1588">
            <v>64</v>
          </cell>
        </row>
        <row r="1589">
          <cell r="R1589">
            <v>1586</v>
          </cell>
          <cell r="S1589">
            <v>64</v>
          </cell>
        </row>
        <row r="1590">
          <cell r="R1590">
            <v>1587</v>
          </cell>
          <cell r="S1590">
            <v>64</v>
          </cell>
        </row>
        <row r="1591">
          <cell r="R1591">
            <v>1588</v>
          </cell>
          <cell r="S1591">
            <v>64</v>
          </cell>
        </row>
        <row r="1592">
          <cell r="R1592">
            <v>1589</v>
          </cell>
          <cell r="S1592">
            <v>64</v>
          </cell>
        </row>
        <row r="1593">
          <cell r="R1593">
            <v>1590</v>
          </cell>
          <cell r="S1593">
            <v>64</v>
          </cell>
        </row>
        <row r="1594">
          <cell r="R1594">
            <v>1591</v>
          </cell>
          <cell r="S1594">
            <v>64</v>
          </cell>
        </row>
        <row r="1595">
          <cell r="R1595">
            <v>1592</v>
          </cell>
          <cell r="S1595">
            <v>64</v>
          </cell>
        </row>
        <row r="1596">
          <cell r="R1596">
            <v>1593</v>
          </cell>
          <cell r="S1596">
            <v>64</v>
          </cell>
        </row>
        <row r="1597">
          <cell r="R1597">
            <v>1594</v>
          </cell>
          <cell r="S1597">
            <v>64</v>
          </cell>
        </row>
        <row r="1598">
          <cell r="R1598">
            <v>1595</v>
          </cell>
          <cell r="S1598">
            <v>64</v>
          </cell>
        </row>
        <row r="1599">
          <cell r="R1599">
            <v>1596</v>
          </cell>
          <cell r="S1599">
            <v>64</v>
          </cell>
        </row>
        <row r="1600">
          <cell r="R1600">
            <v>1597</v>
          </cell>
          <cell r="S1600">
            <v>64</v>
          </cell>
        </row>
        <row r="1601">
          <cell r="R1601">
            <v>1598</v>
          </cell>
          <cell r="S1601">
            <v>64</v>
          </cell>
        </row>
        <row r="1602">
          <cell r="R1602">
            <v>1599</v>
          </cell>
          <cell r="S1602">
            <v>64</v>
          </cell>
        </row>
        <row r="1603">
          <cell r="R1603">
            <v>1600</v>
          </cell>
          <cell r="S1603">
            <v>64</v>
          </cell>
        </row>
        <row r="1604">
          <cell r="R1604">
            <v>1601</v>
          </cell>
          <cell r="S1604">
            <v>65</v>
          </cell>
        </row>
        <row r="1605">
          <cell r="R1605">
            <v>1602</v>
          </cell>
          <cell r="S1605">
            <v>65</v>
          </cell>
        </row>
        <row r="1606">
          <cell r="R1606">
            <v>1603</v>
          </cell>
          <cell r="S1606">
            <v>65</v>
          </cell>
        </row>
        <row r="1607">
          <cell r="R1607">
            <v>1604</v>
          </cell>
          <cell r="S1607">
            <v>65</v>
          </cell>
        </row>
        <row r="1608">
          <cell r="R1608">
            <v>1605</v>
          </cell>
          <cell r="S1608">
            <v>65</v>
          </cell>
        </row>
        <row r="1609">
          <cell r="R1609">
            <v>1606</v>
          </cell>
          <cell r="S1609">
            <v>65</v>
          </cell>
        </row>
        <row r="1610">
          <cell r="R1610">
            <v>1607</v>
          </cell>
          <cell r="S1610">
            <v>65</v>
          </cell>
        </row>
        <row r="1611">
          <cell r="R1611">
            <v>1608</v>
          </cell>
          <cell r="S1611">
            <v>65</v>
          </cell>
        </row>
        <row r="1612">
          <cell r="R1612">
            <v>1609</v>
          </cell>
          <cell r="S1612">
            <v>65</v>
          </cell>
        </row>
        <row r="1613">
          <cell r="R1613">
            <v>1610</v>
          </cell>
          <cell r="S1613">
            <v>65</v>
          </cell>
        </row>
        <row r="1614">
          <cell r="R1614">
            <v>1611</v>
          </cell>
          <cell r="S1614">
            <v>65</v>
          </cell>
        </row>
        <row r="1615">
          <cell r="R1615">
            <v>1612</v>
          </cell>
          <cell r="S1615">
            <v>65</v>
          </cell>
        </row>
        <row r="1616">
          <cell r="R1616">
            <v>1613</v>
          </cell>
          <cell r="S1616">
            <v>65</v>
          </cell>
        </row>
        <row r="1617">
          <cell r="R1617">
            <v>1614</v>
          </cell>
          <cell r="S1617">
            <v>65</v>
          </cell>
        </row>
        <row r="1618">
          <cell r="R1618">
            <v>1615</v>
          </cell>
          <cell r="S1618">
            <v>65</v>
          </cell>
        </row>
        <row r="1619">
          <cell r="R1619">
            <v>1616</v>
          </cell>
          <cell r="S1619">
            <v>65</v>
          </cell>
        </row>
        <row r="1620">
          <cell r="R1620">
            <v>1617</v>
          </cell>
          <cell r="S1620">
            <v>65</v>
          </cell>
        </row>
        <row r="1621">
          <cell r="R1621">
            <v>1618</v>
          </cell>
          <cell r="S1621">
            <v>65</v>
          </cell>
        </row>
        <row r="1622">
          <cell r="R1622">
            <v>1619</v>
          </cell>
          <cell r="S1622">
            <v>65</v>
          </cell>
        </row>
        <row r="1623">
          <cell r="R1623">
            <v>1620</v>
          </cell>
          <cell r="S1623">
            <v>65</v>
          </cell>
        </row>
        <row r="1624">
          <cell r="R1624">
            <v>1621</v>
          </cell>
          <cell r="S1624">
            <v>65</v>
          </cell>
        </row>
        <row r="1625">
          <cell r="R1625">
            <v>1622</v>
          </cell>
          <cell r="S1625">
            <v>65</v>
          </cell>
        </row>
        <row r="1626">
          <cell r="R1626">
            <v>1623</v>
          </cell>
          <cell r="S1626">
            <v>65</v>
          </cell>
        </row>
        <row r="1627">
          <cell r="R1627">
            <v>1624</v>
          </cell>
          <cell r="S1627">
            <v>65</v>
          </cell>
        </row>
        <row r="1628">
          <cell r="R1628">
            <v>1625</v>
          </cell>
          <cell r="S1628">
            <v>65</v>
          </cell>
        </row>
        <row r="1629">
          <cell r="R1629">
            <v>1626</v>
          </cell>
          <cell r="S1629">
            <v>66</v>
          </cell>
        </row>
        <row r="1630">
          <cell r="R1630">
            <v>1627</v>
          </cell>
          <cell r="S1630">
            <v>66</v>
          </cell>
        </row>
        <row r="1631">
          <cell r="R1631">
            <v>1628</v>
          </cell>
          <cell r="S1631">
            <v>66</v>
          </cell>
        </row>
        <row r="1632">
          <cell r="R1632">
            <v>1629</v>
          </cell>
          <cell r="S1632">
            <v>66</v>
          </cell>
        </row>
        <row r="1633">
          <cell r="R1633">
            <v>1630</v>
          </cell>
          <cell r="S1633">
            <v>66</v>
          </cell>
        </row>
        <row r="1634">
          <cell r="R1634">
            <v>1631</v>
          </cell>
          <cell r="S1634">
            <v>66</v>
          </cell>
        </row>
        <row r="1635">
          <cell r="R1635">
            <v>1632</v>
          </cell>
          <cell r="S1635">
            <v>66</v>
          </cell>
        </row>
        <row r="1636">
          <cell r="R1636">
            <v>1633</v>
          </cell>
          <cell r="S1636">
            <v>66</v>
          </cell>
        </row>
        <row r="1637">
          <cell r="R1637">
            <v>1634</v>
          </cell>
          <cell r="S1637">
            <v>66</v>
          </cell>
        </row>
        <row r="1638">
          <cell r="R1638">
            <v>1635</v>
          </cell>
          <cell r="S1638">
            <v>66</v>
          </cell>
        </row>
        <row r="1639">
          <cell r="R1639">
            <v>1636</v>
          </cell>
          <cell r="S1639">
            <v>66</v>
          </cell>
        </row>
        <row r="1640">
          <cell r="R1640">
            <v>1637</v>
          </cell>
          <cell r="S1640">
            <v>66</v>
          </cell>
        </row>
        <row r="1641">
          <cell r="R1641">
            <v>1638</v>
          </cell>
          <cell r="S1641">
            <v>66</v>
          </cell>
        </row>
        <row r="1642">
          <cell r="R1642">
            <v>1639</v>
          </cell>
          <cell r="S1642">
            <v>66</v>
          </cell>
        </row>
        <row r="1643">
          <cell r="R1643">
            <v>1640</v>
          </cell>
          <cell r="S1643">
            <v>66</v>
          </cell>
        </row>
        <row r="1644">
          <cell r="R1644">
            <v>1641</v>
          </cell>
          <cell r="S1644">
            <v>66</v>
          </cell>
        </row>
        <row r="1645">
          <cell r="R1645">
            <v>1642</v>
          </cell>
          <cell r="S1645">
            <v>66</v>
          </cell>
        </row>
        <row r="1646">
          <cell r="R1646">
            <v>1643</v>
          </cell>
          <cell r="S1646">
            <v>66</v>
          </cell>
        </row>
        <row r="1647">
          <cell r="R1647">
            <v>1644</v>
          </cell>
          <cell r="S1647">
            <v>66</v>
          </cell>
        </row>
        <row r="1648">
          <cell r="R1648">
            <v>1645</v>
          </cell>
          <cell r="S1648">
            <v>66</v>
          </cell>
        </row>
        <row r="1649">
          <cell r="R1649">
            <v>1646</v>
          </cell>
          <cell r="S1649">
            <v>66</v>
          </cell>
        </row>
        <row r="1650">
          <cell r="R1650">
            <v>1647</v>
          </cell>
          <cell r="S1650">
            <v>66</v>
          </cell>
        </row>
        <row r="1651">
          <cell r="R1651">
            <v>1648</v>
          </cell>
          <cell r="S1651">
            <v>66</v>
          </cell>
        </row>
        <row r="1652">
          <cell r="R1652">
            <v>1649</v>
          </cell>
          <cell r="S1652">
            <v>66</v>
          </cell>
        </row>
        <row r="1653">
          <cell r="R1653">
            <v>1650</v>
          </cell>
          <cell r="S1653">
            <v>66</v>
          </cell>
        </row>
        <row r="1654">
          <cell r="R1654">
            <v>1651</v>
          </cell>
          <cell r="S1654">
            <v>67</v>
          </cell>
        </row>
        <row r="1655">
          <cell r="R1655">
            <v>1652</v>
          </cell>
          <cell r="S1655">
            <v>67</v>
          </cell>
        </row>
        <row r="1656">
          <cell r="R1656">
            <v>1653</v>
          </cell>
          <cell r="S1656">
            <v>67</v>
          </cell>
        </row>
        <row r="1657">
          <cell r="R1657">
            <v>1654</v>
          </cell>
          <cell r="S1657">
            <v>67</v>
          </cell>
        </row>
        <row r="1658">
          <cell r="R1658">
            <v>1655</v>
          </cell>
          <cell r="S1658">
            <v>67</v>
          </cell>
        </row>
        <row r="1659">
          <cell r="R1659">
            <v>1656</v>
          </cell>
          <cell r="S1659">
            <v>67</v>
          </cell>
        </row>
        <row r="1660">
          <cell r="R1660">
            <v>1657</v>
          </cell>
          <cell r="S1660">
            <v>67</v>
          </cell>
        </row>
        <row r="1661">
          <cell r="R1661">
            <v>1658</v>
          </cell>
          <cell r="S1661">
            <v>67</v>
          </cell>
        </row>
        <row r="1662">
          <cell r="R1662">
            <v>1659</v>
          </cell>
          <cell r="S1662">
            <v>67</v>
          </cell>
        </row>
        <row r="1663">
          <cell r="R1663">
            <v>1660</v>
          </cell>
          <cell r="S1663">
            <v>67</v>
          </cell>
        </row>
        <row r="1664">
          <cell r="R1664">
            <v>1661</v>
          </cell>
          <cell r="S1664">
            <v>67</v>
          </cell>
        </row>
        <row r="1665">
          <cell r="R1665">
            <v>1662</v>
          </cell>
          <cell r="S1665">
            <v>67</v>
          </cell>
        </row>
        <row r="1666">
          <cell r="R1666">
            <v>1663</v>
          </cell>
          <cell r="S1666">
            <v>67</v>
          </cell>
        </row>
        <row r="1667">
          <cell r="R1667">
            <v>1664</v>
          </cell>
          <cell r="S1667">
            <v>67</v>
          </cell>
        </row>
        <row r="1668">
          <cell r="R1668">
            <v>1665</v>
          </cell>
          <cell r="S1668">
            <v>67</v>
          </cell>
        </row>
        <row r="1669">
          <cell r="R1669">
            <v>1666</v>
          </cell>
          <cell r="S1669">
            <v>67</v>
          </cell>
        </row>
        <row r="1670">
          <cell r="R1670">
            <v>1667</v>
          </cell>
          <cell r="S1670">
            <v>67</v>
          </cell>
        </row>
        <row r="1671">
          <cell r="R1671">
            <v>1668</v>
          </cell>
          <cell r="S1671">
            <v>67</v>
          </cell>
        </row>
        <row r="1672">
          <cell r="R1672">
            <v>1669</v>
          </cell>
          <cell r="S1672">
            <v>67</v>
          </cell>
        </row>
        <row r="1673">
          <cell r="R1673">
            <v>1670</v>
          </cell>
          <cell r="S1673">
            <v>67</v>
          </cell>
        </row>
        <row r="1674">
          <cell r="R1674">
            <v>1671</v>
          </cell>
          <cell r="S1674">
            <v>67</v>
          </cell>
        </row>
        <row r="1675">
          <cell r="R1675">
            <v>1672</v>
          </cell>
          <cell r="S1675">
            <v>67</v>
          </cell>
        </row>
        <row r="1676">
          <cell r="R1676">
            <v>1673</v>
          </cell>
          <cell r="S1676">
            <v>67</v>
          </cell>
        </row>
        <row r="1677">
          <cell r="R1677">
            <v>1674</v>
          </cell>
          <cell r="S1677">
            <v>67</v>
          </cell>
        </row>
        <row r="1678">
          <cell r="R1678">
            <v>1675</v>
          </cell>
          <cell r="S1678">
            <v>67</v>
          </cell>
        </row>
        <row r="1679">
          <cell r="R1679">
            <v>1676</v>
          </cell>
          <cell r="S1679">
            <v>68</v>
          </cell>
        </row>
        <row r="1680">
          <cell r="R1680">
            <v>1677</v>
          </cell>
          <cell r="S1680">
            <v>68</v>
          </cell>
        </row>
        <row r="1681">
          <cell r="R1681">
            <v>1678</v>
          </cell>
          <cell r="S1681">
            <v>68</v>
          </cell>
        </row>
        <row r="1682">
          <cell r="R1682">
            <v>1679</v>
          </cell>
          <cell r="S1682">
            <v>68</v>
          </cell>
        </row>
        <row r="1683">
          <cell r="R1683">
            <v>1680</v>
          </cell>
          <cell r="S1683">
            <v>68</v>
          </cell>
        </row>
        <row r="1684">
          <cell r="R1684">
            <v>1681</v>
          </cell>
          <cell r="S1684">
            <v>68</v>
          </cell>
        </row>
        <row r="1685">
          <cell r="R1685">
            <v>1682</v>
          </cell>
          <cell r="S1685">
            <v>68</v>
          </cell>
        </row>
        <row r="1686">
          <cell r="R1686">
            <v>1683</v>
          </cell>
          <cell r="S1686">
            <v>68</v>
          </cell>
        </row>
        <row r="1687">
          <cell r="R1687">
            <v>1684</v>
          </cell>
          <cell r="S1687">
            <v>68</v>
          </cell>
        </row>
        <row r="1688">
          <cell r="R1688">
            <v>1685</v>
          </cell>
          <cell r="S1688">
            <v>68</v>
          </cell>
        </row>
        <row r="1689">
          <cell r="R1689">
            <v>1686</v>
          </cell>
          <cell r="S1689">
            <v>68</v>
          </cell>
        </row>
        <row r="1690">
          <cell r="R1690">
            <v>1687</v>
          </cell>
          <cell r="S1690">
            <v>68</v>
          </cell>
        </row>
        <row r="1691">
          <cell r="R1691">
            <v>1688</v>
          </cell>
          <cell r="S1691">
            <v>68</v>
          </cell>
        </row>
        <row r="1692">
          <cell r="R1692">
            <v>1689</v>
          </cell>
          <cell r="S1692">
            <v>68</v>
          </cell>
        </row>
        <row r="1693">
          <cell r="R1693">
            <v>1690</v>
          </cell>
          <cell r="S1693">
            <v>68</v>
          </cell>
        </row>
        <row r="1694">
          <cell r="R1694">
            <v>1691</v>
          </cell>
          <cell r="S1694">
            <v>68</v>
          </cell>
        </row>
        <row r="1695">
          <cell r="R1695">
            <v>1692</v>
          </cell>
          <cell r="S1695">
            <v>68</v>
          </cell>
        </row>
        <row r="1696">
          <cell r="R1696">
            <v>1693</v>
          </cell>
          <cell r="S1696">
            <v>68</v>
          </cell>
        </row>
        <row r="1697">
          <cell r="R1697">
            <v>1694</v>
          </cell>
          <cell r="S1697">
            <v>68</v>
          </cell>
        </row>
        <row r="1698">
          <cell r="R1698">
            <v>1695</v>
          </cell>
          <cell r="S1698">
            <v>68</v>
          </cell>
        </row>
        <row r="1699">
          <cell r="R1699">
            <v>1696</v>
          </cell>
          <cell r="S1699">
            <v>68</v>
          </cell>
        </row>
        <row r="1700">
          <cell r="R1700">
            <v>1697</v>
          </cell>
          <cell r="S1700">
            <v>68</v>
          </cell>
        </row>
        <row r="1701">
          <cell r="R1701">
            <v>1698</v>
          </cell>
          <cell r="S1701">
            <v>68</v>
          </cell>
        </row>
        <row r="1702">
          <cell r="R1702">
            <v>1699</v>
          </cell>
          <cell r="S1702">
            <v>68</v>
          </cell>
        </row>
        <row r="1703">
          <cell r="R1703">
            <v>1700</v>
          </cell>
          <cell r="S1703">
            <v>68</v>
          </cell>
        </row>
        <row r="1704">
          <cell r="R1704">
            <v>1701</v>
          </cell>
          <cell r="S1704">
            <v>69</v>
          </cell>
        </row>
        <row r="1705">
          <cell r="R1705">
            <v>1702</v>
          </cell>
          <cell r="S1705">
            <v>69</v>
          </cell>
        </row>
        <row r="1706">
          <cell r="R1706">
            <v>1703</v>
          </cell>
          <cell r="S1706">
            <v>69</v>
          </cell>
        </row>
        <row r="1707">
          <cell r="R1707">
            <v>1704</v>
          </cell>
          <cell r="S1707">
            <v>69</v>
          </cell>
        </row>
        <row r="1708">
          <cell r="R1708">
            <v>1705</v>
          </cell>
          <cell r="S1708">
            <v>69</v>
          </cell>
        </row>
        <row r="1709">
          <cell r="R1709">
            <v>1706</v>
          </cell>
          <cell r="S1709">
            <v>69</v>
          </cell>
        </row>
        <row r="1710">
          <cell r="R1710">
            <v>1707</v>
          </cell>
          <cell r="S1710">
            <v>69</v>
          </cell>
        </row>
        <row r="1711">
          <cell r="R1711">
            <v>1708</v>
          </cell>
          <cell r="S1711">
            <v>69</v>
          </cell>
        </row>
        <row r="1712">
          <cell r="R1712">
            <v>1709</v>
          </cell>
          <cell r="S1712">
            <v>69</v>
          </cell>
        </row>
        <row r="1713">
          <cell r="R1713">
            <v>1710</v>
          </cell>
          <cell r="S1713">
            <v>69</v>
          </cell>
        </row>
        <row r="1714">
          <cell r="R1714">
            <v>1711</v>
          </cell>
          <cell r="S1714">
            <v>69</v>
          </cell>
        </row>
        <row r="1715">
          <cell r="R1715">
            <v>1712</v>
          </cell>
          <cell r="S1715">
            <v>69</v>
          </cell>
        </row>
        <row r="1716">
          <cell r="R1716">
            <v>1713</v>
          </cell>
          <cell r="S1716">
            <v>69</v>
          </cell>
        </row>
        <row r="1717">
          <cell r="R1717">
            <v>1714</v>
          </cell>
          <cell r="S1717">
            <v>69</v>
          </cell>
        </row>
        <row r="1718">
          <cell r="R1718">
            <v>1715</v>
          </cell>
          <cell r="S1718">
            <v>69</v>
          </cell>
        </row>
        <row r="1719">
          <cell r="R1719">
            <v>1716</v>
          </cell>
          <cell r="S1719">
            <v>69</v>
          </cell>
        </row>
        <row r="1720">
          <cell r="R1720">
            <v>1717</v>
          </cell>
          <cell r="S1720">
            <v>69</v>
          </cell>
        </row>
        <row r="1721">
          <cell r="R1721">
            <v>1718</v>
          </cell>
          <cell r="S1721">
            <v>69</v>
          </cell>
        </row>
        <row r="1722">
          <cell r="R1722">
            <v>1719</v>
          </cell>
          <cell r="S1722">
            <v>69</v>
          </cell>
        </row>
        <row r="1723">
          <cell r="R1723">
            <v>1720</v>
          </cell>
          <cell r="S1723">
            <v>69</v>
          </cell>
        </row>
        <row r="1724">
          <cell r="R1724">
            <v>1721</v>
          </cell>
          <cell r="S1724">
            <v>69</v>
          </cell>
        </row>
        <row r="1725">
          <cell r="R1725">
            <v>1722</v>
          </cell>
          <cell r="S1725">
            <v>69</v>
          </cell>
        </row>
        <row r="1726">
          <cell r="R1726">
            <v>1723</v>
          </cell>
          <cell r="S1726">
            <v>69</v>
          </cell>
        </row>
        <row r="1727">
          <cell r="R1727">
            <v>1724</v>
          </cell>
          <cell r="S1727">
            <v>69</v>
          </cell>
        </row>
        <row r="1728">
          <cell r="R1728">
            <v>1725</v>
          </cell>
          <cell r="S1728">
            <v>69</v>
          </cell>
        </row>
        <row r="1729">
          <cell r="R1729">
            <v>1726</v>
          </cell>
          <cell r="S1729">
            <v>70</v>
          </cell>
        </row>
        <row r="1730">
          <cell r="R1730">
            <v>1727</v>
          </cell>
          <cell r="S1730">
            <v>70</v>
          </cell>
        </row>
        <row r="1731">
          <cell r="R1731">
            <v>1728</v>
          </cell>
          <cell r="S1731">
            <v>70</v>
          </cell>
        </row>
        <row r="1732">
          <cell r="R1732">
            <v>1729</v>
          </cell>
          <cell r="S1732">
            <v>70</v>
          </cell>
        </row>
        <row r="1733">
          <cell r="R1733">
            <v>1730</v>
          </cell>
          <cell r="S1733">
            <v>70</v>
          </cell>
        </row>
        <row r="1734">
          <cell r="R1734">
            <v>1731</v>
          </cell>
          <cell r="S1734">
            <v>70</v>
          </cell>
        </row>
        <row r="1735">
          <cell r="R1735">
            <v>1732</v>
          </cell>
          <cell r="S1735">
            <v>70</v>
          </cell>
        </row>
        <row r="1736">
          <cell r="R1736">
            <v>1733</v>
          </cell>
          <cell r="S1736">
            <v>70</v>
          </cell>
        </row>
        <row r="1737">
          <cell r="R1737">
            <v>1734</v>
          </cell>
          <cell r="S1737">
            <v>70</v>
          </cell>
        </row>
        <row r="1738">
          <cell r="R1738">
            <v>1735</v>
          </cell>
          <cell r="S1738">
            <v>70</v>
          </cell>
        </row>
        <row r="1739">
          <cell r="R1739">
            <v>1736</v>
          </cell>
          <cell r="S1739">
            <v>70</v>
          </cell>
        </row>
        <row r="1740">
          <cell r="R1740">
            <v>1737</v>
          </cell>
          <cell r="S1740">
            <v>70</v>
          </cell>
        </row>
        <row r="1741">
          <cell r="R1741">
            <v>1738</v>
          </cell>
          <cell r="S1741">
            <v>70</v>
          </cell>
        </row>
        <row r="1742">
          <cell r="R1742">
            <v>1739</v>
          </cell>
          <cell r="S1742">
            <v>70</v>
          </cell>
        </row>
        <row r="1743">
          <cell r="R1743">
            <v>1740</v>
          </cell>
          <cell r="S1743">
            <v>70</v>
          </cell>
        </row>
        <row r="1744">
          <cell r="R1744">
            <v>1741</v>
          </cell>
          <cell r="S1744">
            <v>70</v>
          </cell>
        </row>
        <row r="1745">
          <cell r="R1745">
            <v>1742</v>
          </cell>
          <cell r="S1745">
            <v>70</v>
          </cell>
        </row>
        <row r="1746">
          <cell r="R1746">
            <v>1743</v>
          </cell>
          <cell r="S1746">
            <v>70</v>
          </cell>
        </row>
        <row r="1747">
          <cell r="R1747">
            <v>1744</v>
          </cell>
          <cell r="S1747">
            <v>70</v>
          </cell>
        </row>
        <row r="1748">
          <cell r="R1748">
            <v>1745</v>
          </cell>
          <cell r="S1748">
            <v>70</v>
          </cell>
        </row>
        <row r="1749">
          <cell r="R1749">
            <v>1746</v>
          </cell>
          <cell r="S1749">
            <v>70</v>
          </cell>
        </row>
        <row r="1750">
          <cell r="R1750">
            <v>1747</v>
          </cell>
          <cell r="S1750">
            <v>70</v>
          </cell>
        </row>
        <row r="1751">
          <cell r="R1751">
            <v>1748</v>
          </cell>
          <cell r="S1751">
            <v>70</v>
          </cell>
        </row>
        <row r="1752">
          <cell r="R1752">
            <v>1749</v>
          </cell>
          <cell r="S1752">
            <v>70</v>
          </cell>
        </row>
        <row r="1753">
          <cell r="R1753">
            <v>1750</v>
          </cell>
          <cell r="S1753">
            <v>70</v>
          </cell>
        </row>
        <row r="1754">
          <cell r="R1754">
            <v>1751</v>
          </cell>
          <cell r="S1754">
            <v>71</v>
          </cell>
        </row>
        <row r="1755">
          <cell r="R1755">
            <v>1752</v>
          </cell>
          <cell r="S1755">
            <v>71</v>
          </cell>
        </row>
        <row r="1756">
          <cell r="R1756">
            <v>1753</v>
          </cell>
          <cell r="S1756">
            <v>71</v>
          </cell>
        </row>
        <row r="1757">
          <cell r="R1757">
            <v>1754</v>
          </cell>
          <cell r="S1757">
            <v>71</v>
          </cell>
        </row>
        <row r="1758">
          <cell r="R1758">
            <v>1755</v>
          </cell>
          <cell r="S1758">
            <v>71</v>
          </cell>
        </row>
        <row r="1759">
          <cell r="R1759">
            <v>1756</v>
          </cell>
          <cell r="S1759">
            <v>71</v>
          </cell>
        </row>
        <row r="1760">
          <cell r="R1760">
            <v>1757</v>
          </cell>
          <cell r="S1760">
            <v>71</v>
          </cell>
        </row>
        <row r="1761">
          <cell r="R1761">
            <v>1758</v>
          </cell>
          <cell r="S1761">
            <v>71</v>
          </cell>
        </row>
        <row r="1762">
          <cell r="R1762">
            <v>1759</v>
          </cell>
          <cell r="S1762">
            <v>71</v>
          </cell>
        </row>
        <row r="1763">
          <cell r="R1763">
            <v>1760</v>
          </cell>
          <cell r="S1763">
            <v>71</v>
          </cell>
        </row>
        <row r="1764">
          <cell r="R1764">
            <v>1761</v>
          </cell>
          <cell r="S1764">
            <v>71</v>
          </cell>
        </row>
        <row r="1765">
          <cell r="R1765">
            <v>1762</v>
          </cell>
          <cell r="S1765">
            <v>71</v>
          </cell>
        </row>
        <row r="1766">
          <cell r="R1766">
            <v>1763</v>
          </cell>
          <cell r="S1766">
            <v>71</v>
          </cell>
        </row>
        <row r="1767">
          <cell r="R1767">
            <v>1764</v>
          </cell>
          <cell r="S1767">
            <v>71</v>
          </cell>
        </row>
        <row r="1768">
          <cell r="R1768">
            <v>1765</v>
          </cell>
          <cell r="S1768">
            <v>71</v>
          </cell>
        </row>
        <row r="1769">
          <cell r="R1769">
            <v>1766</v>
          </cell>
          <cell r="S1769">
            <v>71</v>
          </cell>
        </row>
        <row r="1770">
          <cell r="R1770">
            <v>1767</v>
          </cell>
          <cell r="S1770">
            <v>71</v>
          </cell>
        </row>
        <row r="1771">
          <cell r="R1771">
            <v>1768</v>
          </cell>
          <cell r="S1771">
            <v>71</v>
          </cell>
        </row>
        <row r="1772">
          <cell r="R1772">
            <v>1769</v>
          </cell>
          <cell r="S1772">
            <v>71</v>
          </cell>
        </row>
        <row r="1773">
          <cell r="R1773">
            <v>1770</v>
          </cell>
          <cell r="S1773">
            <v>71</v>
          </cell>
        </row>
        <row r="1774">
          <cell r="R1774">
            <v>1771</v>
          </cell>
          <cell r="S1774">
            <v>71</v>
          </cell>
        </row>
        <row r="1775">
          <cell r="R1775">
            <v>1772</v>
          </cell>
          <cell r="S1775">
            <v>71</v>
          </cell>
        </row>
        <row r="1776">
          <cell r="R1776">
            <v>1773</v>
          </cell>
          <cell r="S1776">
            <v>71</v>
          </cell>
        </row>
        <row r="1777">
          <cell r="R1777">
            <v>1774</v>
          </cell>
          <cell r="S1777">
            <v>71</v>
          </cell>
        </row>
        <row r="1778">
          <cell r="R1778">
            <v>1775</v>
          </cell>
          <cell r="S1778">
            <v>71</v>
          </cell>
        </row>
        <row r="1779">
          <cell r="R1779">
            <v>1776</v>
          </cell>
          <cell r="S1779">
            <v>72</v>
          </cell>
        </row>
        <row r="1780">
          <cell r="R1780">
            <v>1777</v>
          </cell>
          <cell r="S1780">
            <v>72</v>
          </cell>
        </row>
        <row r="1781">
          <cell r="R1781">
            <v>1778</v>
          </cell>
          <cell r="S1781">
            <v>72</v>
          </cell>
        </row>
        <row r="1782">
          <cell r="R1782">
            <v>1779</v>
          </cell>
          <cell r="S1782">
            <v>72</v>
          </cell>
        </row>
        <row r="1783">
          <cell r="R1783">
            <v>1780</v>
          </cell>
          <cell r="S1783">
            <v>72</v>
          </cell>
        </row>
        <row r="1784">
          <cell r="R1784">
            <v>1781</v>
          </cell>
          <cell r="S1784">
            <v>72</v>
          </cell>
        </row>
        <row r="1785">
          <cell r="R1785">
            <v>1782</v>
          </cell>
          <cell r="S1785">
            <v>72</v>
          </cell>
        </row>
        <row r="1786">
          <cell r="R1786">
            <v>1783</v>
          </cell>
          <cell r="S1786">
            <v>72</v>
          </cell>
        </row>
        <row r="1787">
          <cell r="R1787">
            <v>1784</v>
          </cell>
          <cell r="S1787">
            <v>72</v>
          </cell>
        </row>
        <row r="1788">
          <cell r="R1788">
            <v>1785</v>
          </cell>
          <cell r="S1788">
            <v>72</v>
          </cell>
        </row>
        <row r="1789">
          <cell r="R1789">
            <v>1786</v>
          </cell>
          <cell r="S1789">
            <v>72</v>
          </cell>
        </row>
        <row r="1790">
          <cell r="R1790">
            <v>1787</v>
          </cell>
          <cell r="S1790">
            <v>72</v>
          </cell>
        </row>
        <row r="1791">
          <cell r="R1791">
            <v>1788</v>
          </cell>
          <cell r="S1791">
            <v>72</v>
          </cell>
        </row>
        <row r="1792">
          <cell r="R1792">
            <v>1789</v>
          </cell>
          <cell r="S1792">
            <v>72</v>
          </cell>
        </row>
        <row r="1793">
          <cell r="R1793">
            <v>1790</v>
          </cell>
          <cell r="S1793">
            <v>72</v>
          </cell>
        </row>
        <row r="1794">
          <cell r="R1794">
            <v>1791</v>
          </cell>
          <cell r="S1794">
            <v>72</v>
          </cell>
        </row>
        <row r="1795">
          <cell r="R1795">
            <v>1792</v>
          </cell>
          <cell r="S1795">
            <v>72</v>
          </cell>
        </row>
        <row r="1796">
          <cell r="R1796">
            <v>1793</v>
          </cell>
          <cell r="S1796">
            <v>72</v>
          </cell>
        </row>
        <row r="1797">
          <cell r="R1797">
            <v>1794</v>
          </cell>
          <cell r="S1797">
            <v>72</v>
          </cell>
        </row>
        <row r="1798">
          <cell r="R1798">
            <v>1795</v>
          </cell>
          <cell r="S1798">
            <v>72</v>
          </cell>
        </row>
        <row r="1799">
          <cell r="R1799">
            <v>1796</v>
          </cell>
          <cell r="S1799">
            <v>72</v>
          </cell>
        </row>
        <row r="1800">
          <cell r="R1800">
            <v>1797</v>
          </cell>
          <cell r="S1800">
            <v>72</v>
          </cell>
        </row>
        <row r="1801">
          <cell r="R1801">
            <v>1798</v>
          </cell>
          <cell r="S1801">
            <v>72</v>
          </cell>
        </row>
        <row r="1802">
          <cell r="R1802">
            <v>1799</v>
          </cell>
          <cell r="S1802">
            <v>72</v>
          </cell>
        </row>
        <row r="1803">
          <cell r="R1803">
            <v>1800</v>
          </cell>
          <cell r="S1803">
            <v>72</v>
          </cell>
        </row>
        <row r="1804">
          <cell r="R1804">
            <v>1801</v>
          </cell>
          <cell r="S1804">
            <v>73</v>
          </cell>
        </row>
        <row r="1805">
          <cell r="R1805">
            <v>1802</v>
          </cell>
          <cell r="S1805">
            <v>73</v>
          </cell>
        </row>
        <row r="1806">
          <cell r="R1806">
            <v>1803</v>
          </cell>
          <cell r="S1806">
            <v>73</v>
          </cell>
        </row>
        <row r="1807">
          <cell r="R1807">
            <v>1804</v>
          </cell>
          <cell r="S1807">
            <v>73</v>
          </cell>
        </row>
        <row r="1808">
          <cell r="R1808">
            <v>1805</v>
          </cell>
          <cell r="S1808">
            <v>73</v>
          </cell>
        </row>
        <row r="1809">
          <cell r="R1809">
            <v>1806</v>
          </cell>
          <cell r="S1809">
            <v>73</v>
          </cell>
        </row>
        <row r="1810">
          <cell r="R1810">
            <v>1807</v>
          </cell>
          <cell r="S1810">
            <v>73</v>
          </cell>
        </row>
        <row r="1811">
          <cell r="R1811">
            <v>1808</v>
          </cell>
          <cell r="S1811">
            <v>73</v>
          </cell>
        </row>
        <row r="1812">
          <cell r="R1812">
            <v>1809</v>
          </cell>
          <cell r="S1812">
            <v>73</v>
          </cell>
        </row>
        <row r="1813">
          <cell r="R1813">
            <v>1810</v>
          </cell>
          <cell r="S1813">
            <v>73</v>
          </cell>
        </row>
        <row r="1814">
          <cell r="R1814">
            <v>1811</v>
          </cell>
          <cell r="S1814">
            <v>73</v>
          </cell>
        </row>
        <row r="1815">
          <cell r="R1815">
            <v>1812</v>
          </cell>
          <cell r="S1815">
            <v>73</v>
          </cell>
        </row>
        <row r="1816">
          <cell r="R1816">
            <v>1813</v>
          </cell>
          <cell r="S1816">
            <v>73</v>
          </cell>
        </row>
        <row r="1817">
          <cell r="R1817">
            <v>1814</v>
          </cell>
          <cell r="S1817">
            <v>73</v>
          </cell>
        </row>
        <row r="1818">
          <cell r="R1818">
            <v>1815</v>
          </cell>
          <cell r="S1818">
            <v>73</v>
          </cell>
        </row>
        <row r="1819">
          <cell r="R1819">
            <v>1816</v>
          </cell>
          <cell r="S1819">
            <v>73</v>
          </cell>
        </row>
        <row r="1820">
          <cell r="R1820">
            <v>1817</v>
          </cell>
          <cell r="S1820">
            <v>73</v>
          </cell>
        </row>
        <row r="1821">
          <cell r="R1821">
            <v>1818</v>
          </cell>
          <cell r="S1821">
            <v>73</v>
          </cell>
        </row>
        <row r="1822">
          <cell r="R1822">
            <v>1819</v>
          </cell>
          <cell r="S1822">
            <v>73</v>
          </cell>
        </row>
        <row r="1823">
          <cell r="R1823">
            <v>1820</v>
          </cell>
          <cell r="S1823">
            <v>73</v>
          </cell>
        </row>
        <row r="1824">
          <cell r="R1824">
            <v>1821</v>
          </cell>
          <cell r="S1824">
            <v>73</v>
          </cell>
        </row>
        <row r="1825">
          <cell r="R1825">
            <v>1822</v>
          </cell>
          <cell r="S1825">
            <v>73</v>
          </cell>
        </row>
        <row r="1826">
          <cell r="R1826">
            <v>1823</v>
          </cell>
          <cell r="S1826">
            <v>73</v>
          </cell>
        </row>
        <row r="1827">
          <cell r="R1827">
            <v>1824</v>
          </cell>
          <cell r="S1827">
            <v>73</v>
          </cell>
        </row>
        <row r="1828">
          <cell r="R1828">
            <v>1825</v>
          </cell>
          <cell r="S1828">
            <v>73</v>
          </cell>
        </row>
        <row r="1829">
          <cell r="R1829">
            <v>1826</v>
          </cell>
          <cell r="S1829">
            <v>74</v>
          </cell>
        </row>
        <row r="1830">
          <cell r="R1830">
            <v>1827</v>
          </cell>
          <cell r="S1830">
            <v>74</v>
          </cell>
        </row>
        <row r="1831">
          <cell r="R1831">
            <v>1828</v>
          </cell>
          <cell r="S1831">
            <v>74</v>
          </cell>
        </row>
        <row r="1832">
          <cell r="R1832">
            <v>1829</v>
          </cell>
          <cell r="S1832">
            <v>74</v>
          </cell>
        </row>
        <row r="1833">
          <cell r="R1833">
            <v>1830</v>
          </cell>
          <cell r="S1833">
            <v>74</v>
          </cell>
        </row>
        <row r="1834">
          <cell r="R1834">
            <v>1831</v>
          </cell>
          <cell r="S1834">
            <v>74</v>
          </cell>
        </row>
        <row r="1835">
          <cell r="R1835">
            <v>1832</v>
          </cell>
          <cell r="S1835">
            <v>74</v>
          </cell>
        </row>
        <row r="1836">
          <cell r="R1836">
            <v>1833</v>
          </cell>
          <cell r="S1836">
            <v>74</v>
          </cell>
        </row>
        <row r="1837">
          <cell r="R1837">
            <v>1834</v>
          </cell>
          <cell r="S1837">
            <v>74</v>
          </cell>
        </row>
        <row r="1838">
          <cell r="R1838">
            <v>1835</v>
          </cell>
          <cell r="S1838">
            <v>74</v>
          </cell>
        </row>
        <row r="1839">
          <cell r="R1839">
            <v>1836</v>
          </cell>
          <cell r="S1839">
            <v>74</v>
          </cell>
        </row>
        <row r="1840">
          <cell r="R1840">
            <v>1837</v>
          </cell>
          <cell r="S1840">
            <v>74</v>
          </cell>
        </row>
        <row r="1841">
          <cell r="R1841">
            <v>1838</v>
          </cell>
          <cell r="S1841">
            <v>74</v>
          </cell>
        </row>
        <row r="1842">
          <cell r="R1842">
            <v>1839</v>
          </cell>
          <cell r="S1842">
            <v>74</v>
          </cell>
        </row>
        <row r="1843">
          <cell r="R1843">
            <v>1840</v>
          </cell>
          <cell r="S1843">
            <v>74</v>
          </cell>
        </row>
        <row r="1844">
          <cell r="R1844">
            <v>1841</v>
          </cell>
          <cell r="S1844">
            <v>74</v>
          </cell>
        </row>
        <row r="1845">
          <cell r="R1845">
            <v>1842</v>
          </cell>
          <cell r="S1845">
            <v>74</v>
          </cell>
        </row>
        <row r="1846">
          <cell r="R1846">
            <v>1843</v>
          </cell>
          <cell r="S1846">
            <v>74</v>
          </cell>
        </row>
        <row r="1847">
          <cell r="R1847">
            <v>1844</v>
          </cell>
          <cell r="S1847">
            <v>74</v>
          </cell>
        </row>
        <row r="1848">
          <cell r="R1848">
            <v>1845</v>
          </cell>
          <cell r="S1848">
            <v>74</v>
          </cell>
        </row>
        <row r="1849">
          <cell r="R1849">
            <v>1846</v>
          </cell>
          <cell r="S1849">
            <v>74</v>
          </cell>
        </row>
        <row r="1850">
          <cell r="R1850">
            <v>1847</v>
          </cell>
          <cell r="S1850">
            <v>74</v>
          </cell>
        </row>
        <row r="1851">
          <cell r="R1851">
            <v>1848</v>
          </cell>
          <cell r="S1851">
            <v>74</v>
          </cell>
        </row>
        <row r="1852">
          <cell r="R1852">
            <v>1849</v>
          </cell>
          <cell r="S1852">
            <v>74</v>
          </cell>
        </row>
        <row r="1853">
          <cell r="R1853">
            <v>1850</v>
          </cell>
          <cell r="S1853">
            <v>74</v>
          </cell>
        </row>
        <row r="1854">
          <cell r="R1854">
            <v>1851</v>
          </cell>
          <cell r="S1854">
            <v>75</v>
          </cell>
        </row>
        <row r="1855">
          <cell r="R1855">
            <v>1852</v>
          </cell>
          <cell r="S1855">
            <v>75</v>
          </cell>
        </row>
        <row r="1856">
          <cell r="R1856">
            <v>1853</v>
          </cell>
          <cell r="S1856">
            <v>75</v>
          </cell>
        </row>
        <row r="1857">
          <cell r="R1857">
            <v>1854</v>
          </cell>
          <cell r="S1857">
            <v>75</v>
          </cell>
        </row>
        <row r="1858">
          <cell r="R1858">
            <v>1855</v>
          </cell>
          <cell r="S1858">
            <v>75</v>
          </cell>
        </row>
        <row r="1859">
          <cell r="R1859">
            <v>1856</v>
          </cell>
          <cell r="S1859">
            <v>75</v>
          </cell>
        </row>
        <row r="1860">
          <cell r="R1860">
            <v>1857</v>
          </cell>
          <cell r="S1860">
            <v>75</v>
          </cell>
        </row>
        <row r="1861">
          <cell r="R1861">
            <v>1858</v>
          </cell>
          <cell r="S1861">
            <v>75</v>
          </cell>
        </row>
        <row r="1862">
          <cell r="R1862">
            <v>1859</v>
          </cell>
          <cell r="S1862">
            <v>75</v>
          </cell>
        </row>
        <row r="1863">
          <cell r="R1863">
            <v>1860</v>
          </cell>
          <cell r="S1863">
            <v>75</v>
          </cell>
        </row>
        <row r="1864">
          <cell r="R1864">
            <v>1861</v>
          </cell>
          <cell r="S1864">
            <v>75</v>
          </cell>
        </row>
        <row r="1865">
          <cell r="R1865">
            <v>1862</v>
          </cell>
          <cell r="S1865">
            <v>75</v>
          </cell>
        </row>
        <row r="1866">
          <cell r="R1866">
            <v>1863</v>
          </cell>
          <cell r="S1866">
            <v>75</v>
          </cell>
        </row>
        <row r="1867">
          <cell r="R1867">
            <v>1864</v>
          </cell>
          <cell r="S1867">
            <v>75</v>
          </cell>
        </row>
        <row r="1868">
          <cell r="R1868">
            <v>1865</v>
          </cell>
          <cell r="S1868">
            <v>75</v>
          </cell>
        </row>
        <row r="1869">
          <cell r="R1869">
            <v>1866</v>
          </cell>
          <cell r="S1869">
            <v>75</v>
          </cell>
        </row>
        <row r="1870">
          <cell r="R1870">
            <v>1867</v>
          </cell>
          <cell r="S1870">
            <v>75</v>
          </cell>
        </row>
        <row r="1871">
          <cell r="R1871">
            <v>1868</v>
          </cell>
          <cell r="S1871">
            <v>75</v>
          </cell>
        </row>
        <row r="1872">
          <cell r="R1872">
            <v>1869</v>
          </cell>
          <cell r="S1872">
            <v>75</v>
          </cell>
        </row>
        <row r="1873">
          <cell r="R1873">
            <v>1870</v>
          </cell>
          <cell r="S1873">
            <v>75</v>
          </cell>
        </row>
        <row r="1874">
          <cell r="R1874">
            <v>1871</v>
          </cell>
          <cell r="S1874">
            <v>75</v>
          </cell>
        </row>
        <row r="1875">
          <cell r="R1875">
            <v>1872</v>
          </cell>
          <cell r="S1875">
            <v>75</v>
          </cell>
        </row>
        <row r="1876">
          <cell r="R1876">
            <v>1873</v>
          </cell>
          <cell r="S1876">
            <v>75</v>
          </cell>
        </row>
        <row r="1877">
          <cell r="R1877">
            <v>1874</v>
          </cell>
          <cell r="S1877">
            <v>75</v>
          </cell>
        </row>
        <row r="1878">
          <cell r="R1878">
            <v>1875</v>
          </cell>
          <cell r="S1878">
            <v>75</v>
          </cell>
        </row>
        <row r="1879">
          <cell r="R1879">
            <v>1876</v>
          </cell>
          <cell r="S1879">
            <v>76</v>
          </cell>
        </row>
        <row r="1880">
          <cell r="R1880">
            <v>1877</v>
          </cell>
          <cell r="S1880">
            <v>76</v>
          </cell>
        </row>
        <row r="1881">
          <cell r="R1881">
            <v>1878</v>
          </cell>
          <cell r="S1881">
            <v>76</v>
          </cell>
        </row>
        <row r="1882">
          <cell r="R1882">
            <v>1879</v>
          </cell>
          <cell r="S1882">
            <v>76</v>
          </cell>
        </row>
        <row r="1883">
          <cell r="R1883">
            <v>1880</v>
          </cell>
          <cell r="S1883">
            <v>76</v>
          </cell>
        </row>
        <row r="1884">
          <cell r="R1884">
            <v>1881</v>
          </cell>
          <cell r="S1884">
            <v>76</v>
          </cell>
        </row>
        <row r="1885">
          <cell r="R1885">
            <v>1882</v>
          </cell>
          <cell r="S1885">
            <v>76</v>
          </cell>
        </row>
        <row r="1886">
          <cell r="R1886">
            <v>1883</v>
          </cell>
          <cell r="S1886">
            <v>76</v>
          </cell>
        </row>
        <row r="1887">
          <cell r="R1887">
            <v>1884</v>
          </cell>
          <cell r="S1887">
            <v>76</v>
          </cell>
        </row>
        <row r="1888">
          <cell r="R1888">
            <v>1885</v>
          </cell>
          <cell r="S1888">
            <v>76</v>
          </cell>
        </row>
        <row r="1889">
          <cell r="R1889">
            <v>1886</v>
          </cell>
          <cell r="S1889">
            <v>76</v>
          </cell>
        </row>
        <row r="1890">
          <cell r="R1890">
            <v>1887</v>
          </cell>
          <cell r="S1890">
            <v>76</v>
          </cell>
        </row>
        <row r="1891">
          <cell r="R1891">
            <v>1888</v>
          </cell>
          <cell r="S1891">
            <v>76</v>
          </cell>
        </row>
        <row r="1892">
          <cell r="R1892">
            <v>1889</v>
          </cell>
          <cell r="S1892">
            <v>76</v>
          </cell>
        </row>
        <row r="1893">
          <cell r="R1893">
            <v>1890</v>
          </cell>
          <cell r="S1893">
            <v>76</v>
          </cell>
        </row>
        <row r="1894">
          <cell r="R1894">
            <v>1891</v>
          </cell>
          <cell r="S1894">
            <v>76</v>
          </cell>
        </row>
        <row r="1895">
          <cell r="R1895">
            <v>1892</v>
          </cell>
          <cell r="S1895">
            <v>76</v>
          </cell>
        </row>
        <row r="1896">
          <cell r="R1896">
            <v>1893</v>
          </cell>
          <cell r="S1896">
            <v>76</v>
          </cell>
        </row>
        <row r="1897">
          <cell r="R1897">
            <v>1894</v>
          </cell>
          <cell r="S1897">
            <v>76</v>
          </cell>
        </row>
        <row r="1898">
          <cell r="R1898">
            <v>1895</v>
          </cell>
          <cell r="S1898">
            <v>76</v>
          </cell>
        </row>
        <row r="1899">
          <cell r="R1899">
            <v>1896</v>
          </cell>
          <cell r="S1899">
            <v>76</v>
          </cell>
        </row>
        <row r="1900">
          <cell r="R1900">
            <v>1897</v>
          </cell>
          <cell r="S1900">
            <v>76</v>
          </cell>
        </row>
        <row r="1901">
          <cell r="R1901">
            <v>1898</v>
          </cell>
          <cell r="S1901">
            <v>76</v>
          </cell>
        </row>
        <row r="1902">
          <cell r="R1902">
            <v>1899</v>
          </cell>
          <cell r="S1902">
            <v>76</v>
          </cell>
        </row>
        <row r="1903">
          <cell r="R1903">
            <v>1900</v>
          </cell>
          <cell r="S1903">
            <v>76</v>
          </cell>
        </row>
        <row r="1904">
          <cell r="R1904">
            <v>1901</v>
          </cell>
          <cell r="S1904">
            <v>77</v>
          </cell>
        </row>
        <row r="1905">
          <cell r="R1905">
            <v>1902</v>
          </cell>
          <cell r="S1905">
            <v>77</v>
          </cell>
        </row>
        <row r="1906">
          <cell r="R1906">
            <v>1903</v>
          </cell>
          <cell r="S1906">
            <v>77</v>
          </cell>
        </row>
        <row r="1907">
          <cell r="R1907">
            <v>1904</v>
          </cell>
          <cell r="S1907">
            <v>77</v>
          </cell>
        </row>
        <row r="1908">
          <cell r="R1908">
            <v>1905</v>
          </cell>
          <cell r="S1908">
            <v>77</v>
          </cell>
        </row>
        <row r="1909">
          <cell r="R1909">
            <v>1906</v>
          </cell>
          <cell r="S1909">
            <v>77</v>
          </cell>
        </row>
        <row r="1910">
          <cell r="R1910">
            <v>1907</v>
          </cell>
          <cell r="S1910">
            <v>77</v>
          </cell>
        </row>
        <row r="1911">
          <cell r="R1911">
            <v>1908</v>
          </cell>
          <cell r="S1911">
            <v>77</v>
          </cell>
        </row>
        <row r="1912">
          <cell r="R1912">
            <v>1909</v>
          </cell>
          <cell r="S1912">
            <v>77</v>
          </cell>
        </row>
        <row r="1913">
          <cell r="R1913">
            <v>1910</v>
          </cell>
          <cell r="S1913">
            <v>77</v>
          </cell>
        </row>
        <row r="1914">
          <cell r="R1914">
            <v>1911</v>
          </cell>
          <cell r="S1914">
            <v>77</v>
          </cell>
        </row>
        <row r="1915">
          <cell r="R1915">
            <v>1912</v>
          </cell>
          <cell r="S1915">
            <v>77</v>
          </cell>
        </row>
        <row r="1916">
          <cell r="R1916">
            <v>1913</v>
          </cell>
          <cell r="S1916">
            <v>77</v>
          </cell>
        </row>
        <row r="1917">
          <cell r="R1917">
            <v>1914</v>
          </cell>
          <cell r="S1917">
            <v>77</v>
          </cell>
        </row>
        <row r="1918">
          <cell r="R1918">
            <v>1915</v>
          </cell>
          <cell r="S1918">
            <v>77</v>
          </cell>
        </row>
        <row r="1919">
          <cell r="R1919">
            <v>1916</v>
          </cell>
          <cell r="S1919">
            <v>77</v>
          </cell>
        </row>
        <row r="1920">
          <cell r="R1920">
            <v>1917</v>
          </cell>
          <cell r="S1920">
            <v>77</v>
          </cell>
        </row>
        <row r="1921">
          <cell r="R1921">
            <v>1918</v>
          </cell>
          <cell r="S1921">
            <v>77</v>
          </cell>
        </row>
        <row r="1922">
          <cell r="R1922">
            <v>1919</v>
          </cell>
          <cell r="S1922">
            <v>77</v>
          </cell>
        </row>
        <row r="1923">
          <cell r="R1923">
            <v>1920</v>
          </cell>
          <cell r="S1923">
            <v>77</v>
          </cell>
        </row>
        <row r="1924">
          <cell r="R1924">
            <v>1921</v>
          </cell>
          <cell r="S1924">
            <v>77</v>
          </cell>
        </row>
        <row r="1925">
          <cell r="R1925">
            <v>1922</v>
          </cell>
          <cell r="S1925">
            <v>77</v>
          </cell>
        </row>
        <row r="1926">
          <cell r="R1926">
            <v>1923</v>
          </cell>
          <cell r="S1926">
            <v>77</v>
          </cell>
        </row>
        <row r="1927">
          <cell r="R1927">
            <v>1924</v>
          </cell>
          <cell r="S1927">
            <v>77</v>
          </cell>
        </row>
        <row r="1928">
          <cell r="R1928">
            <v>1925</v>
          </cell>
          <cell r="S1928">
            <v>77</v>
          </cell>
        </row>
        <row r="1929">
          <cell r="R1929">
            <v>1926</v>
          </cell>
          <cell r="S1929">
            <v>78</v>
          </cell>
        </row>
        <row r="1930">
          <cell r="R1930">
            <v>1927</v>
          </cell>
          <cell r="S1930">
            <v>78</v>
          </cell>
        </row>
        <row r="1931">
          <cell r="R1931">
            <v>1928</v>
          </cell>
          <cell r="S1931">
            <v>78</v>
          </cell>
        </row>
        <row r="1932">
          <cell r="R1932">
            <v>1929</v>
          </cell>
          <cell r="S1932">
            <v>78</v>
          </cell>
        </row>
        <row r="1933">
          <cell r="R1933">
            <v>1930</v>
          </cell>
          <cell r="S1933">
            <v>78</v>
          </cell>
        </row>
        <row r="1934">
          <cell r="R1934">
            <v>1931</v>
          </cell>
          <cell r="S1934">
            <v>78</v>
          </cell>
        </row>
        <row r="1935">
          <cell r="R1935">
            <v>1932</v>
          </cell>
          <cell r="S1935">
            <v>78</v>
          </cell>
        </row>
        <row r="1936">
          <cell r="R1936">
            <v>1933</v>
          </cell>
          <cell r="S1936">
            <v>78</v>
          </cell>
        </row>
        <row r="1937">
          <cell r="R1937">
            <v>1934</v>
          </cell>
          <cell r="S1937">
            <v>78</v>
          </cell>
        </row>
        <row r="1938">
          <cell r="R1938">
            <v>1935</v>
          </cell>
          <cell r="S1938">
            <v>78</v>
          </cell>
        </row>
        <row r="1939">
          <cell r="R1939">
            <v>1936</v>
          </cell>
          <cell r="S1939">
            <v>78</v>
          </cell>
        </row>
        <row r="1940">
          <cell r="R1940">
            <v>1937</v>
          </cell>
          <cell r="S1940">
            <v>78</v>
          </cell>
        </row>
        <row r="1941">
          <cell r="R1941">
            <v>1938</v>
          </cell>
          <cell r="S1941">
            <v>78</v>
          </cell>
        </row>
        <row r="1942">
          <cell r="R1942">
            <v>1939</v>
          </cell>
          <cell r="S1942">
            <v>78</v>
          </cell>
        </row>
        <row r="1943">
          <cell r="R1943">
            <v>1940</v>
          </cell>
          <cell r="S1943">
            <v>78</v>
          </cell>
        </row>
        <row r="1944">
          <cell r="R1944">
            <v>1941</v>
          </cell>
          <cell r="S1944">
            <v>78</v>
          </cell>
        </row>
        <row r="1945">
          <cell r="R1945">
            <v>1942</v>
          </cell>
          <cell r="S1945">
            <v>78</v>
          </cell>
        </row>
        <row r="1946">
          <cell r="R1946">
            <v>1943</v>
          </cell>
          <cell r="S1946">
            <v>78</v>
          </cell>
        </row>
        <row r="1947">
          <cell r="R1947">
            <v>1944</v>
          </cell>
          <cell r="S1947">
            <v>78</v>
          </cell>
        </row>
        <row r="1948">
          <cell r="R1948">
            <v>1945</v>
          </cell>
          <cell r="S1948">
            <v>78</v>
          </cell>
        </row>
        <row r="1949">
          <cell r="R1949">
            <v>1946</v>
          </cell>
          <cell r="S1949">
            <v>78</v>
          </cell>
        </row>
        <row r="1950">
          <cell r="R1950">
            <v>1947</v>
          </cell>
          <cell r="S1950">
            <v>78</v>
          </cell>
        </row>
        <row r="1951">
          <cell r="R1951">
            <v>1948</v>
          </cell>
          <cell r="S1951">
            <v>78</v>
          </cell>
        </row>
        <row r="1952">
          <cell r="R1952">
            <v>1949</v>
          </cell>
          <cell r="S1952">
            <v>78</v>
          </cell>
        </row>
        <row r="1953">
          <cell r="R1953">
            <v>1950</v>
          </cell>
          <cell r="S1953">
            <v>78</v>
          </cell>
        </row>
        <row r="1954">
          <cell r="R1954">
            <v>1951</v>
          </cell>
          <cell r="S1954">
            <v>79</v>
          </cell>
        </row>
        <row r="1955">
          <cell r="R1955">
            <v>1952</v>
          </cell>
          <cell r="S1955">
            <v>79</v>
          </cell>
        </row>
        <row r="1956">
          <cell r="R1956">
            <v>1953</v>
          </cell>
          <cell r="S1956">
            <v>79</v>
          </cell>
        </row>
        <row r="1957">
          <cell r="R1957">
            <v>1954</v>
          </cell>
          <cell r="S1957">
            <v>79</v>
          </cell>
        </row>
        <row r="1958">
          <cell r="R1958">
            <v>1955</v>
          </cell>
          <cell r="S1958">
            <v>79</v>
          </cell>
        </row>
        <row r="1959">
          <cell r="R1959">
            <v>1956</v>
          </cell>
          <cell r="S1959">
            <v>79</v>
          </cell>
        </row>
        <row r="1960">
          <cell r="R1960">
            <v>1957</v>
          </cell>
          <cell r="S1960">
            <v>79</v>
          </cell>
        </row>
        <row r="1961">
          <cell r="R1961">
            <v>1958</v>
          </cell>
          <cell r="S1961">
            <v>79</v>
          </cell>
        </row>
        <row r="1962">
          <cell r="R1962">
            <v>1959</v>
          </cell>
          <cell r="S1962">
            <v>79</v>
          </cell>
        </row>
        <row r="1963">
          <cell r="R1963">
            <v>1960</v>
          </cell>
          <cell r="S1963">
            <v>79</v>
          </cell>
        </row>
        <row r="1964">
          <cell r="R1964">
            <v>1961</v>
          </cell>
          <cell r="S1964">
            <v>79</v>
          </cell>
        </row>
        <row r="1965">
          <cell r="R1965">
            <v>1962</v>
          </cell>
          <cell r="S1965">
            <v>79</v>
          </cell>
        </row>
        <row r="1966">
          <cell r="R1966">
            <v>1963</v>
          </cell>
          <cell r="S1966">
            <v>79</v>
          </cell>
        </row>
        <row r="1967">
          <cell r="R1967">
            <v>1964</v>
          </cell>
          <cell r="S1967">
            <v>79</v>
          </cell>
        </row>
        <row r="1968">
          <cell r="R1968">
            <v>1965</v>
          </cell>
          <cell r="S1968">
            <v>79</v>
          </cell>
        </row>
        <row r="1969">
          <cell r="R1969">
            <v>1966</v>
          </cell>
          <cell r="S1969">
            <v>79</v>
          </cell>
        </row>
        <row r="1970">
          <cell r="R1970">
            <v>1967</v>
          </cell>
          <cell r="S1970">
            <v>79</v>
          </cell>
        </row>
        <row r="1971">
          <cell r="R1971">
            <v>1968</v>
          </cell>
          <cell r="S1971">
            <v>79</v>
          </cell>
        </row>
        <row r="1972">
          <cell r="R1972">
            <v>1969</v>
          </cell>
          <cell r="S1972">
            <v>79</v>
          </cell>
        </row>
        <row r="1973">
          <cell r="R1973">
            <v>1970</v>
          </cell>
          <cell r="S1973">
            <v>79</v>
          </cell>
        </row>
        <row r="1974">
          <cell r="R1974">
            <v>1971</v>
          </cell>
          <cell r="S1974">
            <v>79</v>
          </cell>
        </row>
        <row r="1975">
          <cell r="R1975">
            <v>1972</v>
          </cell>
          <cell r="S1975">
            <v>79</v>
          </cell>
        </row>
        <row r="1976">
          <cell r="R1976">
            <v>1973</v>
          </cell>
          <cell r="S1976">
            <v>79</v>
          </cell>
        </row>
        <row r="1977">
          <cell r="R1977">
            <v>1974</v>
          </cell>
          <cell r="S1977">
            <v>79</v>
          </cell>
        </row>
        <row r="1978">
          <cell r="R1978">
            <v>1975</v>
          </cell>
          <cell r="S1978">
            <v>79</v>
          </cell>
        </row>
        <row r="1979">
          <cell r="R1979">
            <v>1976</v>
          </cell>
          <cell r="S1979">
            <v>80</v>
          </cell>
        </row>
        <row r="1980">
          <cell r="R1980">
            <v>1977</v>
          </cell>
          <cell r="S1980">
            <v>80</v>
          </cell>
        </row>
        <row r="1981">
          <cell r="R1981">
            <v>1978</v>
          </cell>
          <cell r="S1981">
            <v>80</v>
          </cell>
        </row>
        <row r="1982">
          <cell r="R1982">
            <v>1979</v>
          </cell>
          <cell r="S1982">
            <v>80</v>
          </cell>
        </row>
        <row r="1983">
          <cell r="R1983">
            <v>1980</v>
          </cell>
          <cell r="S1983">
            <v>80</v>
          </cell>
        </row>
        <row r="1984">
          <cell r="R1984">
            <v>1981</v>
          </cell>
          <cell r="S1984">
            <v>80</v>
          </cell>
        </row>
        <row r="1985">
          <cell r="R1985">
            <v>1982</v>
          </cell>
          <cell r="S1985">
            <v>80</v>
          </cell>
        </row>
        <row r="1986">
          <cell r="R1986">
            <v>1983</v>
          </cell>
          <cell r="S1986">
            <v>80</v>
          </cell>
        </row>
        <row r="1987">
          <cell r="R1987">
            <v>1984</v>
          </cell>
          <cell r="S1987">
            <v>80</v>
          </cell>
        </row>
        <row r="1988">
          <cell r="R1988">
            <v>1985</v>
          </cell>
          <cell r="S1988">
            <v>80</v>
          </cell>
        </row>
        <row r="1989">
          <cell r="R1989">
            <v>1986</v>
          </cell>
          <cell r="S1989">
            <v>80</v>
          </cell>
        </row>
        <row r="1990">
          <cell r="R1990">
            <v>1987</v>
          </cell>
          <cell r="S1990">
            <v>80</v>
          </cell>
        </row>
        <row r="1991">
          <cell r="R1991">
            <v>1988</v>
          </cell>
          <cell r="S1991">
            <v>80</v>
          </cell>
        </row>
        <row r="1992">
          <cell r="R1992">
            <v>1989</v>
          </cell>
          <cell r="S1992">
            <v>80</v>
          </cell>
        </row>
        <row r="1993">
          <cell r="R1993">
            <v>1990</v>
          </cell>
          <cell r="S1993">
            <v>80</v>
          </cell>
        </row>
        <row r="1994">
          <cell r="R1994">
            <v>1991</v>
          </cell>
          <cell r="S1994">
            <v>80</v>
          </cell>
        </row>
        <row r="1995">
          <cell r="R1995">
            <v>1992</v>
          </cell>
          <cell r="S1995">
            <v>80</v>
          </cell>
        </row>
        <row r="1996">
          <cell r="R1996">
            <v>1993</v>
          </cell>
          <cell r="S1996">
            <v>80</v>
          </cell>
        </row>
        <row r="1997">
          <cell r="R1997">
            <v>1994</v>
          </cell>
          <cell r="S1997">
            <v>80</v>
          </cell>
        </row>
        <row r="1998">
          <cell r="R1998">
            <v>1995</v>
          </cell>
          <cell r="S1998">
            <v>80</v>
          </cell>
        </row>
        <row r="1999">
          <cell r="R1999">
            <v>1996</v>
          </cell>
          <cell r="S1999">
            <v>80</v>
          </cell>
        </row>
        <row r="2000">
          <cell r="R2000">
            <v>1997</v>
          </cell>
          <cell r="S2000">
            <v>80</v>
          </cell>
        </row>
        <row r="2001">
          <cell r="R2001">
            <v>1998</v>
          </cell>
          <cell r="S2001">
            <v>80</v>
          </cell>
        </row>
        <row r="2002">
          <cell r="R2002">
            <v>1999</v>
          </cell>
          <cell r="S2002">
            <v>80</v>
          </cell>
        </row>
        <row r="2003">
          <cell r="R2003">
            <v>2000</v>
          </cell>
          <cell r="S2003">
            <v>80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8"/>
  <sheetViews>
    <sheetView tabSelected="1" workbookViewId="0">
      <selection activeCell="G6" sqref="G6"/>
    </sheetView>
  </sheetViews>
  <sheetFormatPr defaultColWidth="9.140625" defaultRowHeight="15" x14ac:dyDescent="0.25"/>
  <cols>
    <col min="1" max="1" width="20.5703125" customWidth="1"/>
    <col min="2" max="2" width="29.5703125" style="81" customWidth="1"/>
    <col min="3" max="3" width="7.28515625" customWidth="1"/>
    <col min="4" max="4" width="9.28515625" customWidth="1"/>
    <col min="5" max="5" width="7.42578125" bestFit="1" customWidth="1"/>
    <col min="6" max="6" width="10" customWidth="1"/>
    <col min="7" max="7" width="6.7109375" bestFit="1" customWidth="1"/>
    <col min="8" max="8" width="6.140625" customWidth="1"/>
    <col min="9" max="9" width="7.5703125" customWidth="1"/>
    <col min="10" max="10" width="8.140625" customWidth="1"/>
    <col min="11" max="11" width="9.42578125" customWidth="1"/>
    <col min="12" max="12" width="8.28515625" bestFit="1" customWidth="1"/>
    <col min="13" max="13" width="25" customWidth="1"/>
    <col min="14" max="17" width="8.7109375" customWidth="1"/>
    <col min="18" max="19" width="7.85546875" customWidth="1"/>
    <col min="20" max="20" width="8.42578125" customWidth="1"/>
    <col min="21" max="21" width="6.85546875" customWidth="1"/>
    <col min="22" max="25" width="7.28515625" hidden="1" customWidth="1"/>
    <col min="26" max="27" width="5.28515625" hidden="1" customWidth="1"/>
    <col min="28" max="28" width="6.42578125" hidden="1" customWidth="1"/>
    <col min="29" max="29" width="14.7109375" hidden="1" customWidth="1"/>
    <col min="30" max="45" width="5.7109375" customWidth="1"/>
  </cols>
  <sheetData>
    <row r="1" spans="1:45" ht="100.5" customHeight="1" x14ac:dyDescent="0.45">
      <c r="B1" s="79" t="s">
        <v>293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45" ht="13.5" customHeight="1" x14ac:dyDescent="0.45">
      <c r="B2" s="79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45" ht="14.65" customHeight="1" x14ac:dyDescent="0.25">
      <c r="A3" s="13" t="s">
        <v>292</v>
      </c>
      <c r="B3" s="84">
        <v>2025</v>
      </c>
    </row>
    <row r="4" spans="1:45" x14ac:dyDescent="0.25">
      <c r="A4" s="40" t="s">
        <v>218</v>
      </c>
      <c r="B4" s="80"/>
    </row>
    <row r="5" spans="1:45" x14ac:dyDescent="0.25">
      <c r="A5" s="43" t="s">
        <v>223</v>
      </c>
    </row>
    <row r="6" spans="1:45" s="32" customFormat="1" ht="15" customHeight="1" x14ac:dyDescent="0.25">
      <c r="A6" s="89" t="s">
        <v>290</v>
      </c>
      <c r="B6" s="89"/>
      <c r="C6" s="89"/>
      <c r="D6" s="89"/>
    </row>
    <row r="7" spans="1:45" x14ac:dyDescent="0.25">
      <c r="A7" s="89"/>
      <c r="B7" s="89"/>
      <c r="C7" s="89"/>
      <c r="D7" s="89"/>
    </row>
    <row r="8" spans="1:45" ht="35.25" customHeight="1" x14ac:dyDescent="0.25">
      <c r="A8" s="87" t="s">
        <v>291</v>
      </c>
      <c r="B8" s="88"/>
      <c r="C8" s="88"/>
      <c r="D8" s="88"/>
    </row>
    <row r="9" spans="1:45" ht="19.5" x14ac:dyDescent="0.3">
      <c r="A9" s="86" t="s">
        <v>261</v>
      </c>
      <c r="B9" s="86"/>
      <c r="C9" s="86"/>
      <c r="D9" s="86"/>
      <c r="E9" s="86"/>
      <c r="F9" s="86"/>
      <c r="G9" s="86"/>
      <c r="H9" s="86"/>
      <c r="I9" s="86"/>
      <c r="J9" s="86"/>
      <c r="K9" s="86"/>
      <c r="N9" s="85" t="s">
        <v>260</v>
      </c>
      <c r="O9" s="85"/>
      <c r="P9" s="85"/>
      <c r="Q9" s="85"/>
      <c r="R9" s="85"/>
      <c r="S9" s="85"/>
    </row>
    <row r="10" spans="1:45" s="33" customFormat="1" x14ac:dyDescent="0.25">
      <c r="A10" s="60" t="s">
        <v>8</v>
      </c>
      <c r="B10" s="82" t="s">
        <v>2</v>
      </c>
      <c r="C10" s="62" t="s">
        <v>7</v>
      </c>
      <c r="D10" s="63" t="s">
        <v>15</v>
      </c>
      <c r="E10" s="63" t="s">
        <v>288</v>
      </c>
      <c r="F10" s="64" t="s">
        <v>12</v>
      </c>
      <c r="G10" s="64" t="s">
        <v>11</v>
      </c>
      <c r="H10" s="64" t="s">
        <v>10</v>
      </c>
      <c r="I10" s="64" t="s">
        <v>13</v>
      </c>
      <c r="J10" s="64" t="s">
        <v>14</v>
      </c>
      <c r="K10" s="65" t="s">
        <v>42</v>
      </c>
      <c r="L10" s="65" t="s">
        <v>289</v>
      </c>
      <c r="M10" s="64" t="s">
        <v>16</v>
      </c>
      <c r="N10" s="61" t="s">
        <v>0</v>
      </c>
      <c r="O10" s="61" t="s">
        <v>1</v>
      </c>
      <c r="P10" s="61" t="s">
        <v>3</v>
      </c>
      <c r="Q10" s="61" t="s">
        <v>4</v>
      </c>
      <c r="R10" s="61" t="s">
        <v>5</v>
      </c>
      <c r="S10" s="61" t="s">
        <v>6</v>
      </c>
      <c r="T10" s="61" t="s">
        <v>17</v>
      </c>
      <c r="U10" s="61" t="s">
        <v>18</v>
      </c>
      <c r="V10" s="34" t="s">
        <v>19</v>
      </c>
      <c r="W10" s="34" t="s">
        <v>20</v>
      </c>
      <c r="X10" s="34" t="s">
        <v>21</v>
      </c>
      <c r="Y10" s="34" t="s">
        <v>9</v>
      </c>
      <c r="Z10" s="34" t="s">
        <v>22</v>
      </c>
      <c r="AA10" s="34" t="s">
        <v>23</v>
      </c>
      <c r="AB10" s="34" t="s">
        <v>24</v>
      </c>
      <c r="AC10" s="34" t="s">
        <v>25</v>
      </c>
      <c r="AD10" s="67" t="s">
        <v>26</v>
      </c>
      <c r="AE10" s="67" t="s">
        <v>27</v>
      </c>
      <c r="AF10" s="67" t="s">
        <v>28</v>
      </c>
      <c r="AG10" s="67" t="s">
        <v>29</v>
      </c>
      <c r="AH10" s="67" t="s">
        <v>30</v>
      </c>
      <c r="AI10" s="67" t="s">
        <v>31</v>
      </c>
      <c r="AJ10" s="67" t="s">
        <v>32</v>
      </c>
      <c r="AK10" s="67" t="s">
        <v>33</v>
      </c>
      <c r="AL10" s="67" t="s">
        <v>34</v>
      </c>
      <c r="AM10" s="67" t="s">
        <v>35</v>
      </c>
      <c r="AN10" s="67" t="s">
        <v>36</v>
      </c>
      <c r="AO10" s="67" t="s">
        <v>37</v>
      </c>
      <c r="AP10" s="67" t="s">
        <v>38</v>
      </c>
      <c r="AQ10" s="67" t="s">
        <v>39</v>
      </c>
      <c r="AR10" s="67" t="s">
        <v>40</v>
      </c>
      <c r="AS10" s="67" t="s">
        <v>266</v>
      </c>
    </row>
    <row r="11" spans="1:45" x14ac:dyDescent="0.25">
      <c r="A11" s="52"/>
      <c r="B11" s="53"/>
      <c r="C11" s="54"/>
      <c r="D11" s="52"/>
      <c r="E11" s="54"/>
      <c r="F11" s="54"/>
      <c r="G11" s="54"/>
      <c r="H11" s="54"/>
      <c r="I11" s="54"/>
      <c r="J11" s="54"/>
      <c r="K11" s="74">
        <v>3</v>
      </c>
      <c r="L11" s="83">
        <v>925000</v>
      </c>
      <c r="M11" s="55"/>
      <c r="N11" s="56"/>
      <c r="O11" s="54"/>
      <c r="P11" s="54"/>
      <c r="Q11" s="54"/>
      <c r="R11" s="54"/>
      <c r="S11" s="54"/>
      <c r="T11" s="57"/>
      <c r="U11" s="57"/>
      <c r="V11" s="50" t="e">
        <f t="shared" ref="V11:V23" si="0">ROUND(O11/N11,2)</f>
        <v>#DIV/0!</v>
      </c>
      <c r="W11" s="31" t="e">
        <f t="shared" ref="W11:W23" si="1">ROUND(P11/N11,2)</f>
        <v>#DIV/0!</v>
      </c>
      <c r="X11" s="31" t="e">
        <f t="shared" ref="X11:X23" si="2">ROUND(R11/N11,2)</f>
        <v>#DIV/0!</v>
      </c>
      <c r="Y11" s="31" t="e">
        <f t="shared" ref="Y11:Y23" si="3">ROUND(O11/N11,2)</f>
        <v>#DIV/0!</v>
      </c>
      <c r="Z11" s="31" t="e">
        <f>VLOOKUP(I11,[1]PlayerC!$A$3:$B$30,2,FALSE)</f>
        <v>#N/A</v>
      </c>
      <c r="AA11" s="31" t="e">
        <f>VLOOKUP(J11,[1]PlayerC!$C$3:$D$133,2,FALSE)</f>
        <v>#N/A</v>
      </c>
      <c r="AB11" s="31">
        <f>VLOOKUP(T11,[2]PCharts!$R$3:$S$2003,2,FALSE)</f>
        <v>0</v>
      </c>
      <c r="AC11" s="45" t="e">
        <f>VLOOKUP(A11,PCharts!$T$3:$U$45,2,FALSE)</f>
        <v>#N/A</v>
      </c>
      <c r="AD11" s="31" t="e">
        <f>ROUND((PFormulas!$F$2*AH11)+(PFormulas!$F$3*(120-AF11)),0)</f>
        <v>#N/A</v>
      </c>
      <c r="AE11" s="31" t="e">
        <f>ROUND((PFormulas!$F$7*AH11)+(PFormulas!$F$9*AD11)+(PFormulas!$F$8*AF11),0)</f>
        <v>#N/A</v>
      </c>
      <c r="AF11" s="31" t="e">
        <f>VLOOKUP(X11,PCharts!$I$3:$J$651,2,FALSE)</f>
        <v>#DIV/0!</v>
      </c>
      <c r="AG11" s="31" t="e">
        <f>ROUND((PFormulas!$B$29*AM11)+(PFormulas!$B$30*AK11)+(PFormulas!$B$31*AN11)+(PFormulas!$B$32*AH11)+PFormulas!$B$33,0)</f>
        <v>#N/A</v>
      </c>
      <c r="AH11" s="31" t="e">
        <f t="shared" ref="AH11" si="4">ROUND((Z11+AA11)/2,0)</f>
        <v>#N/A</v>
      </c>
      <c r="AI11" s="31">
        <f>ROUND((AM11*PFormulas!$F$40)+(AN11*PFormulas!$F$41)+(AJ11*PFormulas!$F$42),0)</f>
        <v>28</v>
      </c>
      <c r="AJ11" s="31">
        <f>VLOOKUP(N11,PCharts!$G$3:$H$83,2,FALSE)</f>
        <v>30</v>
      </c>
      <c r="AK11" s="31">
        <f>ROUND((AM11*PFormulas!$F$18)+(AN11*PFormulas!$F$17),0)</f>
        <v>28</v>
      </c>
      <c r="AL11" s="31" t="e">
        <f>IF(C11&gt;7,25,IF(C11=1,IF(ROUND((PFormulas!$F$35*AM11)+(PFormulas!$F$36*AH11),0)&lt;50,50,ROUND((PFormulas!$F$35*AM11)+(PFormulas!$F$36*AH11),0)),ROUND((PFormulas!$F$35*AM11)+(PFormulas!$F$36*AH11),0)))</f>
        <v>#N/A</v>
      </c>
      <c r="AM11" s="45">
        <f>IFERROR(ROUND(IF(C11&gt;7,ROUND(VLOOKUP(W11,PCharts!$K$3:$L$500,2,FALSE)*AC11,0)*PFormulas!$B$8,ROUND(VLOOKUP(W11,PCharts!$K$3:$L$500,2,FALSE)*AC11,0)),0),25)</f>
        <v>25</v>
      </c>
      <c r="AN11" s="45">
        <f>IFERROR(ROUND(IF(C11&gt;7,ROUND(VLOOKUP(V11,PCharts!$M$3:$N$133,2,FALSE)*AC11,0)*PFormulas!$B$9,ROUND(VLOOKUP(V11,PCharts!$M$3:$N$133,2,FALSE)*AC11,0)),0),25)</f>
        <v>25</v>
      </c>
      <c r="AO11" s="31" t="e">
        <f>ROUND(IF(C11&gt;7,ROUND((PFormulas!$F$30*AB11)+(PFormulas!$F$31*AD11)+(PFormulas!$F$32*AK11),0)*PFormulas!$B$13,ROUND((PFormulas!$F$30*AB11)+(PFormulas!$F$31*AD11)+(PFormulas!$F$32*AK11),0)+PFormulas!$B$14),0)</f>
        <v>#N/A</v>
      </c>
      <c r="AP11" s="31">
        <f>ROUND((PFormulas!$F$46*AN11),0)</f>
        <v>26</v>
      </c>
      <c r="AQ11" s="31" t="e">
        <f>VLOOKUP($B$3-F11,PCharts!$O$3:$P$32,2,FALSE)</f>
        <v>#N/A</v>
      </c>
      <c r="AR11" s="31" t="e">
        <f t="shared" ref="AR11" si="5">IF(ROUND(AQ11+(AB11/7),0)&gt;99,99,ROUND(AQ11+(AB11/7),0))</f>
        <v>#N/A</v>
      </c>
      <c r="AS11" s="31" t="e">
        <f>VLOOKUP($B$3-F11,PCharts!$X$3:$Y$34,2,FALSE)</f>
        <v>#N/A</v>
      </c>
    </row>
    <row r="12" spans="1:45" x14ac:dyDescent="0.25">
      <c r="A12" s="54"/>
      <c r="B12" s="58"/>
      <c r="C12" s="54"/>
      <c r="D12" s="54"/>
      <c r="E12" s="54"/>
      <c r="F12" s="54"/>
      <c r="G12" s="54"/>
      <c r="H12" s="54"/>
      <c r="I12" s="54"/>
      <c r="J12" s="54"/>
      <c r="K12" s="74">
        <v>3</v>
      </c>
      <c r="L12" s="83">
        <v>925000</v>
      </c>
      <c r="M12" s="55"/>
      <c r="N12" s="56"/>
      <c r="O12" s="54"/>
      <c r="P12" s="54"/>
      <c r="Q12" s="54"/>
      <c r="R12" s="54"/>
      <c r="S12" s="54"/>
      <c r="T12" s="57"/>
      <c r="U12" s="57"/>
      <c r="V12" s="50" t="e">
        <f t="shared" si="0"/>
        <v>#DIV/0!</v>
      </c>
      <c r="W12" s="31" t="e">
        <f t="shared" si="1"/>
        <v>#DIV/0!</v>
      </c>
      <c r="X12" s="31" t="e">
        <f t="shared" si="2"/>
        <v>#DIV/0!</v>
      </c>
      <c r="Y12" s="31" t="e">
        <f t="shared" si="3"/>
        <v>#DIV/0!</v>
      </c>
      <c r="Z12" s="31" t="e">
        <f>VLOOKUP(I12,[1]PlayerC!$A$3:$B$30,2,FALSE)</f>
        <v>#N/A</v>
      </c>
      <c r="AA12" s="31" t="e">
        <f>VLOOKUP(J12,[1]PlayerC!$C$3:$D$133,2,FALSE)</f>
        <v>#N/A</v>
      </c>
      <c r="AB12" s="31">
        <f>VLOOKUP(T12,[2]PCharts!$R$3:$S$2003,2,FALSE)</f>
        <v>0</v>
      </c>
      <c r="AC12" s="45" t="e">
        <f>VLOOKUP(A12,PCharts!$T$3:$U$45,2,FALSE)</f>
        <v>#N/A</v>
      </c>
      <c r="AD12" s="31" t="e">
        <f>ROUND((PFormulas!$F$2*AH12)+(PFormulas!$F$3*(120-AF12)),0)</f>
        <v>#N/A</v>
      </c>
      <c r="AE12" s="31" t="e">
        <f>ROUND((PFormulas!$F$7*AH12)+(PFormulas!$F$9*AD12)+(PFormulas!$F$8*AF12),0)</f>
        <v>#N/A</v>
      </c>
      <c r="AF12" s="31" t="e">
        <f>VLOOKUP(X12,PCharts!$I$3:$J$651,2,FALSE)</f>
        <v>#DIV/0!</v>
      </c>
      <c r="AG12" s="31" t="e">
        <f>ROUND((PFormulas!$B$29*AM12)+(PFormulas!$B$30*AK12)+(PFormulas!$B$31*AN12)+(PFormulas!$B$32*AH12)+PFormulas!$B$33,0)</f>
        <v>#N/A</v>
      </c>
      <c r="AH12" s="31" t="e">
        <f t="shared" ref="AH12:AH23" si="6">ROUND((Z12+AA12)/2,0)</f>
        <v>#N/A</v>
      </c>
      <c r="AI12" s="31">
        <f>ROUND((AM12*PFormulas!$F$40)+(AN12*PFormulas!$F$41)+(AJ12*PFormulas!$F$42),0)</f>
        <v>28</v>
      </c>
      <c r="AJ12" s="31">
        <f>VLOOKUP(N12,PCharts!$G$3:$H$83,2,FALSE)</f>
        <v>30</v>
      </c>
      <c r="AK12" s="31">
        <f>ROUND((AM12*PFormulas!$F$18)+(AN12*PFormulas!$F$17),0)</f>
        <v>28</v>
      </c>
      <c r="AL12" s="31" t="e">
        <f>IF(C12&gt;7,25,IF(C12=1,IF(ROUND((PFormulas!$F$35*AM12)+(PFormulas!$F$36*AH12),0)&lt;50,50,ROUND((PFormulas!$F$35*AM12)+(PFormulas!$F$36*AH12),0)),ROUND((PFormulas!$F$35*AM12)+(PFormulas!$F$36*AH12),0)))</f>
        <v>#N/A</v>
      </c>
      <c r="AM12" s="45">
        <f>IFERROR(ROUND(IF(C12&gt;7,ROUND(VLOOKUP(W12,PCharts!$K$3:$L$500,2,FALSE)*AC12,0)*PFormulas!$B$8,ROUND(VLOOKUP(W12,PCharts!$K$3:$L$500,2,FALSE)*AC12,0)),0),25)</f>
        <v>25</v>
      </c>
      <c r="AN12" s="45">
        <f>IFERROR(ROUND(IF(C12&gt;7,ROUND(VLOOKUP(V12,PCharts!$M$3:$N$133,2,FALSE)*AC12,0)*PFormulas!$B$9,ROUND(VLOOKUP(V12,PCharts!$M$3:$N$133,2,FALSE)*AC12,0)),0),25)</f>
        <v>25</v>
      </c>
      <c r="AO12" s="31" t="e">
        <f>ROUND(IF(C12&gt;7,ROUND((PFormulas!$F$30*AB12)+(PFormulas!$F$31*AD12)+(PFormulas!$F$32*AK12),0)*PFormulas!$B$13,ROUND((PFormulas!$F$30*AB12)+(PFormulas!$F$31*AD12)+(PFormulas!$F$32*AK12),0)+PFormulas!$B$14),0)</f>
        <v>#N/A</v>
      </c>
      <c r="AP12" s="31">
        <f>ROUND((PFormulas!$F$46*AN12),0)</f>
        <v>26</v>
      </c>
      <c r="AQ12" s="31" t="e">
        <f>VLOOKUP($B$3-F12,PCharts!$O$3:$P$32,2,FALSE)</f>
        <v>#N/A</v>
      </c>
      <c r="AR12" s="31" t="e">
        <f t="shared" ref="AR12:AR23" si="7">IF(ROUND(AQ12+(AB12/7),0)&gt;99,99,ROUND(AQ12+(AB12/7),0))</f>
        <v>#N/A</v>
      </c>
      <c r="AS12" s="31" t="e">
        <f>VLOOKUP($B$3-F12,PCharts!$X$3:$Y$34,2,FALSE)</f>
        <v>#N/A</v>
      </c>
    </row>
    <row r="13" spans="1:45" x14ac:dyDescent="0.25">
      <c r="A13" s="54"/>
      <c r="B13" s="58"/>
      <c r="C13" s="54"/>
      <c r="D13" s="54"/>
      <c r="E13" s="54"/>
      <c r="F13" s="54"/>
      <c r="G13" s="54"/>
      <c r="H13" s="54"/>
      <c r="I13" s="54"/>
      <c r="J13" s="54"/>
      <c r="K13" s="74">
        <v>3</v>
      </c>
      <c r="L13" s="83">
        <v>925000</v>
      </c>
      <c r="M13" s="59"/>
      <c r="N13" s="54"/>
      <c r="O13" s="54"/>
      <c r="P13" s="54"/>
      <c r="Q13" s="54"/>
      <c r="R13" s="54"/>
      <c r="S13" s="54"/>
      <c r="T13" s="57"/>
      <c r="U13" s="57"/>
      <c r="V13" s="50" t="e">
        <f t="shared" si="0"/>
        <v>#DIV/0!</v>
      </c>
      <c r="W13" s="31" t="e">
        <f t="shared" si="1"/>
        <v>#DIV/0!</v>
      </c>
      <c r="X13" s="31" t="e">
        <f t="shared" si="2"/>
        <v>#DIV/0!</v>
      </c>
      <c r="Y13" s="31" t="e">
        <f t="shared" si="3"/>
        <v>#DIV/0!</v>
      </c>
      <c r="Z13" s="31" t="e">
        <f>VLOOKUP(I13,[1]PlayerC!$A$3:$B$30,2,FALSE)</f>
        <v>#N/A</v>
      </c>
      <c r="AA13" s="31" t="e">
        <f>VLOOKUP(J13,[1]PlayerC!$C$3:$D$133,2,FALSE)</f>
        <v>#N/A</v>
      </c>
      <c r="AB13" s="31">
        <f>VLOOKUP(T13,[2]PCharts!$R$3:$S$2003,2,FALSE)</f>
        <v>0</v>
      </c>
      <c r="AC13" s="45" t="e">
        <f>VLOOKUP(A13,PCharts!$T$3:$U$45,2,FALSE)</f>
        <v>#N/A</v>
      </c>
      <c r="AD13" s="31" t="e">
        <f>ROUND((PFormulas!$F$2*AH13)+(PFormulas!$F$3*(120-AF13)),0)</f>
        <v>#N/A</v>
      </c>
      <c r="AE13" s="31" t="e">
        <f>ROUND((PFormulas!$F$7*AH13)+(PFormulas!$F$9*AD13)+(PFormulas!$F$8*AF13),0)</f>
        <v>#N/A</v>
      </c>
      <c r="AF13" s="31" t="e">
        <f>VLOOKUP(X13,PCharts!$I$3:$J$651,2,FALSE)</f>
        <v>#DIV/0!</v>
      </c>
      <c r="AG13" s="31" t="e">
        <f>ROUND((PFormulas!$B$29*AM13)+(PFormulas!$B$30*AK13)+(PFormulas!$B$31*AN13)+(PFormulas!$B$32*AH13)+PFormulas!$B$33,0)</f>
        <v>#N/A</v>
      </c>
      <c r="AH13" s="31" t="e">
        <f t="shared" si="6"/>
        <v>#N/A</v>
      </c>
      <c r="AI13" s="31">
        <f>ROUND((AM13*PFormulas!$F$40)+(AN13*PFormulas!$F$41)+(AJ13*PFormulas!$F$42),0)</f>
        <v>28</v>
      </c>
      <c r="AJ13" s="31">
        <f>VLOOKUP(N13,PCharts!$G$3:$H$83,2,FALSE)</f>
        <v>30</v>
      </c>
      <c r="AK13" s="31">
        <f>ROUND((AM13*PFormulas!$F$18)+(AN13*PFormulas!$F$17),0)</f>
        <v>28</v>
      </c>
      <c r="AL13" s="31" t="e">
        <f>IF(C13&gt;7,25,IF(C13=1,IF(ROUND((PFormulas!$F$35*AM13)+(PFormulas!$F$36*AH13),0)&lt;50,50,ROUND((PFormulas!$F$35*AM13)+(PFormulas!$F$36*AH13),0)),ROUND((PFormulas!$F$35*AM13)+(PFormulas!$F$36*AH13),0)))</f>
        <v>#N/A</v>
      </c>
      <c r="AM13" s="45">
        <f>IFERROR(ROUND(IF(C13&gt;7,ROUND(VLOOKUP(W13,PCharts!$K$3:$L$500,2,FALSE)*AC13,0)*PFormulas!$B$8,ROUND(VLOOKUP(W13,PCharts!$K$3:$L$500,2,FALSE)*AC13,0)),0),25)</f>
        <v>25</v>
      </c>
      <c r="AN13" s="45">
        <f>IFERROR(ROUND(IF(C13&gt;7,ROUND(VLOOKUP(V13,PCharts!$M$3:$N$133,2,FALSE)*AC13,0)*PFormulas!$B$9,ROUND(VLOOKUP(V13,PCharts!$M$3:$N$133,2,FALSE)*AC13,0)),0),25)</f>
        <v>25</v>
      </c>
      <c r="AO13" s="31" t="e">
        <f>ROUND(IF(C13&gt;7,ROUND((PFormulas!$F$30*AB13)+(PFormulas!$F$31*AD13)+(PFormulas!$F$32*AK13),0)*PFormulas!$B$13,ROUND((PFormulas!$F$30*AB13)+(PFormulas!$F$31*AD13)+(PFormulas!$F$32*AK13),0)+PFormulas!$B$14),0)</f>
        <v>#N/A</v>
      </c>
      <c r="AP13" s="31">
        <f>ROUND((PFormulas!$F$46*AN13),0)</f>
        <v>26</v>
      </c>
      <c r="AQ13" s="31" t="e">
        <f>VLOOKUP($B$3-F13,PCharts!$O$3:$P$32,2,FALSE)</f>
        <v>#N/A</v>
      </c>
      <c r="AR13" s="31" t="e">
        <f t="shared" si="7"/>
        <v>#N/A</v>
      </c>
      <c r="AS13" s="31" t="e">
        <f>VLOOKUP($B$3-F13,PCharts!$X$3:$Y$34,2,FALSE)</f>
        <v>#N/A</v>
      </c>
    </row>
    <row r="14" spans="1:45" x14ac:dyDescent="0.25">
      <c r="A14" s="54"/>
      <c r="B14" s="58"/>
      <c r="C14" s="54"/>
      <c r="D14" s="54"/>
      <c r="E14" s="54"/>
      <c r="F14" s="54"/>
      <c r="G14" s="54"/>
      <c r="H14" s="54"/>
      <c r="I14" s="54"/>
      <c r="J14" s="54"/>
      <c r="K14" s="74">
        <v>3</v>
      </c>
      <c r="L14" s="83">
        <v>925000</v>
      </c>
      <c r="M14" s="54"/>
      <c r="N14" s="54"/>
      <c r="O14" s="54"/>
      <c r="P14" s="54"/>
      <c r="Q14" s="54"/>
      <c r="R14" s="54"/>
      <c r="S14" s="54"/>
      <c r="T14" s="57"/>
      <c r="U14" s="57"/>
      <c r="V14" s="50" t="e">
        <f t="shared" si="0"/>
        <v>#DIV/0!</v>
      </c>
      <c r="W14" s="31" t="e">
        <f t="shared" si="1"/>
        <v>#DIV/0!</v>
      </c>
      <c r="X14" s="31" t="e">
        <f t="shared" si="2"/>
        <v>#DIV/0!</v>
      </c>
      <c r="Y14" s="31" t="e">
        <f t="shared" si="3"/>
        <v>#DIV/0!</v>
      </c>
      <c r="Z14" s="31" t="e">
        <f>VLOOKUP(I14,[1]PlayerC!$A$3:$B$30,2,FALSE)</f>
        <v>#N/A</v>
      </c>
      <c r="AA14" s="31" t="e">
        <f>VLOOKUP(J14,[1]PlayerC!$C$3:$D$133,2,FALSE)</f>
        <v>#N/A</v>
      </c>
      <c r="AB14" s="31">
        <f>VLOOKUP(T14,[2]PCharts!$R$3:$S$2003,2,FALSE)</f>
        <v>0</v>
      </c>
      <c r="AC14" s="45" t="e">
        <f>VLOOKUP(A14,PCharts!$T$3:$U$45,2,FALSE)</f>
        <v>#N/A</v>
      </c>
      <c r="AD14" s="31" t="e">
        <f>ROUND((PFormulas!$F$2*AH14)+(PFormulas!$F$3*(120-AF14)),0)</f>
        <v>#N/A</v>
      </c>
      <c r="AE14" s="31" t="e">
        <f>ROUND((PFormulas!$F$7*AH14)+(PFormulas!$F$9*AD14)+(PFormulas!$F$8*AF14),0)</f>
        <v>#N/A</v>
      </c>
      <c r="AF14" s="31" t="e">
        <f>VLOOKUP(X14,PCharts!$I$3:$J$651,2,FALSE)</f>
        <v>#DIV/0!</v>
      </c>
      <c r="AG14" s="31" t="e">
        <f>ROUND((PFormulas!$B$29*AM14)+(PFormulas!$B$30*AK14)+(PFormulas!$B$31*AN14)+(PFormulas!$B$32*AH14)+PFormulas!$B$33,0)</f>
        <v>#N/A</v>
      </c>
      <c r="AH14" s="31" t="e">
        <f t="shared" si="6"/>
        <v>#N/A</v>
      </c>
      <c r="AI14" s="31">
        <f>ROUND((AM14*PFormulas!$F$40)+(AN14*PFormulas!$F$41)+(AJ14*PFormulas!$F$42),0)</f>
        <v>28</v>
      </c>
      <c r="AJ14" s="31">
        <f>VLOOKUP(N14,PCharts!$G$3:$H$83,2,FALSE)</f>
        <v>30</v>
      </c>
      <c r="AK14" s="31">
        <f>ROUND((AM14*PFormulas!$F$18)+(AN14*PFormulas!$F$17),0)</f>
        <v>28</v>
      </c>
      <c r="AL14" s="31" t="e">
        <f>IF(C14&gt;7,25,IF(C14=1,IF(ROUND((PFormulas!$F$35*AM14)+(PFormulas!$F$36*AH14),0)&lt;50,50,ROUND((PFormulas!$F$35*AM14)+(PFormulas!$F$36*AH14),0)),ROUND((PFormulas!$F$35*AM14)+(PFormulas!$F$36*AH14),0)))</f>
        <v>#N/A</v>
      </c>
      <c r="AM14" s="45">
        <f>IFERROR(ROUND(IF(C14&gt;7,ROUND(VLOOKUP(W14,PCharts!$K$3:$L$500,2,FALSE)*AC14,0)*PFormulas!$B$8,ROUND(VLOOKUP(W14,PCharts!$K$3:$L$500,2,FALSE)*AC14,0)),0),25)</f>
        <v>25</v>
      </c>
      <c r="AN14" s="45">
        <f>IFERROR(ROUND(IF(C14&gt;7,ROUND(VLOOKUP(V14,PCharts!$M$3:$N$133,2,FALSE)*AC14,0)*PFormulas!$B$9,ROUND(VLOOKUP(V14,PCharts!$M$3:$N$133,2,FALSE)*AC14,0)),0),25)</f>
        <v>25</v>
      </c>
      <c r="AO14" s="31" t="e">
        <f>ROUND(IF(C14&gt;7,ROUND((PFormulas!$F$30*AB14)+(PFormulas!$F$31*AD14)+(PFormulas!$F$32*AK14),0)*PFormulas!$B$13,ROUND((PFormulas!$F$30*AB14)+(PFormulas!$F$31*AD14)+(PFormulas!$F$32*AK14),0)+PFormulas!$B$14),0)</f>
        <v>#N/A</v>
      </c>
      <c r="AP14" s="31">
        <f>ROUND((PFormulas!$F$46*AN14),0)</f>
        <v>26</v>
      </c>
      <c r="AQ14" s="31" t="e">
        <f>VLOOKUP($B$3-F14,PCharts!$O$3:$P$32,2,FALSE)</f>
        <v>#N/A</v>
      </c>
      <c r="AR14" s="31" t="e">
        <f t="shared" si="7"/>
        <v>#N/A</v>
      </c>
      <c r="AS14" s="31" t="e">
        <f>VLOOKUP($B$3-F14,PCharts!$X$3:$Y$34,2,FALSE)</f>
        <v>#N/A</v>
      </c>
    </row>
    <row r="15" spans="1:45" x14ac:dyDescent="0.25">
      <c r="A15" s="54"/>
      <c r="B15" s="58"/>
      <c r="C15" s="54"/>
      <c r="D15" s="54"/>
      <c r="E15" s="54"/>
      <c r="F15" s="54"/>
      <c r="G15" s="54"/>
      <c r="H15" s="54"/>
      <c r="I15" s="54"/>
      <c r="J15" s="54"/>
      <c r="K15" s="74">
        <v>3</v>
      </c>
      <c r="L15" s="83">
        <v>925000</v>
      </c>
      <c r="M15" s="54"/>
      <c r="N15" s="54"/>
      <c r="O15" s="54"/>
      <c r="P15" s="54"/>
      <c r="Q15" s="54"/>
      <c r="R15" s="54"/>
      <c r="S15" s="54"/>
      <c r="T15" s="57"/>
      <c r="U15" s="57"/>
      <c r="V15" s="50" t="e">
        <f t="shared" si="0"/>
        <v>#DIV/0!</v>
      </c>
      <c r="W15" s="31" t="e">
        <f t="shared" si="1"/>
        <v>#DIV/0!</v>
      </c>
      <c r="X15" s="31" t="e">
        <f t="shared" si="2"/>
        <v>#DIV/0!</v>
      </c>
      <c r="Y15" s="31" t="e">
        <f t="shared" si="3"/>
        <v>#DIV/0!</v>
      </c>
      <c r="Z15" s="31" t="e">
        <f>VLOOKUP(I15,[1]PlayerC!$A$3:$B$30,2,FALSE)</f>
        <v>#N/A</v>
      </c>
      <c r="AA15" s="31" t="e">
        <f>VLOOKUP(J15,[1]PlayerC!$C$3:$D$133,2,FALSE)</f>
        <v>#N/A</v>
      </c>
      <c r="AB15" s="31">
        <f>VLOOKUP(T15,[2]PCharts!$R$3:$S$2003,2,FALSE)</f>
        <v>0</v>
      </c>
      <c r="AC15" s="45" t="e">
        <f>VLOOKUP(A15,PCharts!$T$3:$U$45,2,FALSE)</f>
        <v>#N/A</v>
      </c>
      <c r="AD15" s="31" t="e">
        <f>ROUND((PFormulas!$F$2*AH15)+(PFormulas!$F$3*(120-AF15)),0)</f>
        <v>#N/A</v>
      </c>
      <c r="AE15" s="31" t="e">
        <f>ROUND((PFormulas!$F$7*AH15)+(PFormulas!$F$9*AD15)+(PFormulas!$F$8*AF15),0)</f>
        <v>#N/A</v>
      </c>
      <c r="AF15" s="31" t="e">
        <f>VLOOKUP(X15,PCharts!$I$3:$J$651,2,FALSE)</f>
        <v>#DIV/0!</v>
      </c>
      <c r="AG15" s="31" t="e">
        <f>ROUND((PFormulas!$B$29*AM15)+(PFormulas!$B$30*AK15)+(PFormulas!$B$31*AN15)+(PFormulas!$B$32*AH15)+PFormulas!$B$33,0)</f>
        <v>#N/A</v>
      </c>
      <c r="AH15" s="31" t="e">
        <f t="shared" si="6"/>
        <v>#N/A</v>
      </c>
      <c r="AI15" s="31">
        <f>ROUND((AM15*PFormulas!$F$40)+(AN15*PFormulas!$F$41)+(AJ15*PFormulas!$F$42),0)</f>
        <v>28</v>
      </c>
      <c r="AJ15" s="31">
        <f>VLOOKUP(N15,PCharts!$G$3:$H$83,2,FALSE)</f>
        <v>30</v>
      </c>
      <c r="AK15" s="31">
        <f>ROUND((AM15*PFormulas!$F$18)+(AN15*PFormulas!$F$17),0)</f>
        <v>28</v>
      </c>
      <c r="AL15" s="31" t="e">
        <f>IF(C15&gt;7,25,IF(C15=1,IF(ROUND((PFormulas!$F$35*AM15)+(PFormulas!$F$36*AH15),0)&lt;50,50,ROUND((PFormulas!$F$35*AM15)+(PFormulas!$F$36*AH15),0)),ROUND((PFormulas!$F$35*AM15)+(PFormulas!$F$36*AH15),0)))</f>
        <v>#N/A</v>
      </c>
      <c r="AM15" s="45">
        <f>IFERROR(ROUND(IF(C15&gt;7,ROUND(VLOOKUP(W15,PCharts!$K$3:$L$500,2,FALSE)*AC15,0)*PFormulas!$B$8,ROUND(VLOOKUP(W15,PCharts!$K$3:$L$500,2,FALSE)*AC15,0)),0),25)</f>
        <v>25</v>
      </c>
      <c r="AN15" s="45">
        <f>IFERROR(ROUND(IF(C15&gt;7,ROUND(VLOOKUP(V15,PCharts!$M$3:$N$133,2,FALSE)*AC15,0)*PFormulas!$B$9,ROUND(VLOOKUP(V15,PCharts!$M$3:$N$133,2,FALSE)*AC15,0)),0),25)</f>
        <v>25</v>
      </c>
      <c r="AO15" s="31" t="e">
        <f>ROUND(IF(C15&gt;7,ROUND((PFormulas!$F$30*AB15)+(PFormulas!$F$31*AD15)+(PFormulas!$F$32*AK15),0)*PFormulas!$B$13,ROUND((PFormulas!$F$30*AB15)+(PFormulas!$F$31*AD15)+(PFormulas!$F$32*AK15),0)+PFormulas!$B$14),0)</f>
        <v>#N/A</v>
      </c>
      <c r="AP15" s="31">
        <f>ROUND((PFormulas!$F$46*AN15),0)</f>
        <v>26</v>
      </c>
      <c r="AQ15" s="31" t="e">
        <f>VLOOKUP($B$3-F15,PCharts!$O$3:$P$32,2,FALSE)</f>
        <v>#N/A</v>
      </c>
      <c r="AR15" s="31" t="e">
        <f t="shared" si="7"/>
        <v>#N/A</v>
      </c>
      <c r="AS15" s="31" t="e">
        <f>VLOOKUP($B$3-F15,PCharts!$X$3:$Y$34,2,FALSE)</f>
        <v>#N/A</v>
      </c>
    </row>
    <row r="16" spans="1:45" x14ac:dyDescent="0.25">
      <c r="A16" s="54"/>
      <c r="B16" s="58"/>
      <c r="C16" s="54"/>
      <c r="D16" s="54"/>
      <c r="E16" s="54"/>
      <c r="F16" s="54"/>
      <c r="G16" s="54"/>
      <c r="H16" s="54"/>
      <c r="I16" s="54"/>
      <c r="J16" s="54"/>
      <c r="K16" s="74">
        <v>3</v>
      </c>
      <c r="L16" s="83">
        <v>925000</v>
      </c>
      <c r="M16" s="54"/>
      <c r="N16" s="54"/>
      <c r="O16" s="54"/>
      <c r="P16" s="54"/>
      <c r="Q16" s="54"/>
      <c r="R16" s="54"/>
      <c r="S16" s="54"/>
      <c r="T16" s="57"/>
      <c r="U16" s="57"/>
      <c r="V16" s="50" t="e">
        <f t="shared" si="0"/>
        <v>#DIV/0!</v>
      </c>
      <c r="W16" s="31" t="e">
        <f t="shared" si="1"/>
        <v>#DIV/0!</v>
      </c>
      <c r="X16" s="31" t="e">
        <f t="shared" si="2"/>
        <v>#DIV/0!</v>
      </c>
      <c r="Y16" s="31" t="e">
        <f t="shared" si="3"/>
        <v>#DIV/0!</v>
      </c>
      <c r="Z16" s="31" t="e">
        <f>VLOOKUP(I16,[1]PlayerC!$A$3:$B$30,2,FALSE)</f>
        <v>#N/A</v>
      </c>
      <c r="AA16" s="31" t="e">
        <f>VLOOKUP(J16,[1]PlayerC!$C$3:$D$133,2,FALSE)</f>
        <v>#N/A</v>
      </c>
      <c r="AB16" s="31">
        <f>VLOOKUP(T16,[2]PCharts!$R$3:$S$2003,2,FALSE)</f>
        <v>0</v>
      </c>
      <c r="AC16" s="45" t="e">
        <f>VLOOKUP(A16,PCharts!$T$3:$U$45,2,FALSE)</f>
        <v>#N/A</v>
      </c>
      <c r="AD16" s="31" t="e">
        <f>ROUND((PFormulas!$F$2*AH16)+(PFormulas!$F$3*(120-AF16)),0)</f>
        <v>#N/A</v>
      </c>
      <c r="AE16" s="31" t="e">
        <f>ROUND((PFormulas!$F$7*AH16)+(PFormulas!$F$9*AD16)+(PFormulas!$F$8*AF16),0)</f>
        <v>#N/A</v>
      </c>
      <c r="AF16" s="31" t="e">
        <f>VLOOKUP(X16,PCharts!$I$3:$J$651,2,FALSE)</f>
        <v>#DIV/0!</v>
      </c>
      <c r="AG16" s="31" t="e">
        <f>ROUND((PFormulas!$B$29*AM16)+(PFormulas!$B$30*AK16)+(PFormulas!$B$31*AN16)+(PFormulas!$B$32*AH16)+PFormulas!$B$33,0)</f>
        <v>#N/A</v>
      </c>
      <c r="AH16" s="31" t="e">
        <f t="shared" si="6"/>
        <v>#N/A</v>
      </c>
      <c r="AI16" s="31">
        <f>ROUND((AM16*PFormulas!$F$40)+(AN16*PFormulas!$F$41)+(AJ16*PFormulas!$F$42),0)</f>
        <v>28</v>
      </c>
      <c r="AJ16" s="31">
        <f>VLOOKUP(N16,PCharts!$G$3:$H$83,2,FALSE)</f>
        <v>30</v>
      </c>
      <c r="AK16" s="31">
        <f>ROUND((AM16*PFormulas!$F$18)+(AN16*PFormulas!$F$17),0)</f>
        <v>28</v>
      </c>
      <c r="AL16" s="31" t="e">
        <f>IF(C16&gt;7,25,IF(C16=1,IF(ROUND((PFormulas!$F$35*AM16)+(PFormulas!$F$36*AH16),0)&lt;50,50,ROUND((PFormulas!$F$35*AM16)+(PFormulas!$F$36*AH16),0)),ROUND((PFormulas!$F$35*AM16)+(PFormulas!$F$36*AH16),0)))</f>
        <v>#N/A</v>
      </c>
      <c r="AM16" s="45">
        <f>IFERROR(ROUND(IF(C16&gt;7,ROUND(VLOOKUP(W16,PCharts!$K$3:$L$500,2,FALSE)*AC16,0)*PFormulas!$B$8,ROUND(VLOOKUP(W16,PCharts!$K$3:$L$500,2,FALSE)*AC16,0)),0),25)</f>
        <v>25</v>
      </c>
      <c r="AN16" s="45">
        <f>IFERROR(ROUND(IF(C16&gt;7,ROUND(VLOOKUP(V16,PCharts!$M$3:$N$133,2,FALSE)*AC16,0)*PFormulas!$B$9,ROUND(VLOOKUP(V16,PCharts!$M$3:$N$133,2,FALSE)*AC16,0)),0),25)</f>
        <v>25</v>
      </c>
      <c r="AO16" s="31" t="e">
        <f>ROUND(IF(C16&gt;7,ROUND((PFormulas!$F$30*AB16)+(PFormulas!$F$31*AD16)+(PFormulas!$F$32*AK16),0)*PFormulas!$B$13,ROUND((PFormulas!$F$30*AB16)+(PFormulas!$F$31*AD16)+(PFormulas!$F$32*AK16),0)+PFormulas!$B$14),0)</f>
        <v>#N/A</v>
      </c>
      <c r="AP16" s="31">
        <f>ROUND((PFormulas!$F$46*AN16),0)</f>
        <v>26</v>
      </c>
      <c r="AQ16" s="31" t="e">
        <f>VLOOKUP($B$3-F16,PCharts!$O$3:$P$32,2,FALSE)</f>
        <v>#N/A</v>
      </c>
      <c r="AR16" s="31" t="e">
        <f t="shared" si="7"/>
        <v>#N/A</v>
      </c>
      <c r="AS16" s="31" t="e">
        <f>VLOOKUP($B$3-F16,PCharts!$X$3:$Y$34,2,FALSE)</f>
        <v>#N/A</v>
      </c>
    </row>
    <row r="17" spans="1:45" x14ac:dyDescent="0.25">
      <c r="A17" s="54"/>
      <c r="B17" s="58"/>
      <c r="C17" s="54"/>
      <c r="D17" s="54"/>
      <c r="E17" s="54"/>
      <c r="F17" s="54"/>
      <c r="G17" s="54"/>
      <c r="H17" s="54"/>
      <c r="I17" s="54"/>
      <c r="J17" s="54"/>
      <c r="K17" s="74">
        <v>3</v>
      </c>
      <c r="L17" s="83">
        <v>925000</v>
      </c>
      <c r="M17" s="54"/>
      <c r="N17" s="54"/>
      <c r="O17" s="54"/>
      <c r="P17" s="54"/>
      <c r="Q17" s="54"/>
      <c r="R17" s="54"/>
      <c r="S17" s="54"/>
      <c r="T17" s="57"/>
      <c r="U17" s="57"/>
      <c r="V17" s="50" t="e">
        <f t="shared" si="0"/>
        <v>#DIV/0!</v>
      </c>
      <c r="W17" s="31" t="e">
        <f t="shared" si="1"/>
        <v>#DIV/0!</v>
      </c>
      <c r="X17" s="31" t="e">
        <f t="shared" si="2"/>
        <v>#DIV/0!</v>
      </c>
      <c r="Y17" s="31" t="e">
        <f t="shared" si="3"/>
        <v>#DIV/0!</v>
      </c>
      <c r="Z17" s="31" t="e">
        <f>VLOOKUP(I17,[1]PlayerC!$A$3:$B$30,2,FALSE)</f>
        <v>#N/A</v>
      </c>
      <c r="AA17" s="31" t="e">
        <f>VLOOKUP(J17,[1]PlayerC!$C$3:$D$133,2,FALSE)</f>
        <v>#N/A</v>
      </c>
      <c r="AB17" s="31">
        <f>VLOOKUP(T17,[2]PCharts!$R$3:$S$2003,2,FALSE)</f>
        <v>0</v>
      </c>
      <c r="AC17" s="45" t="e">
        <f>VLOOKUP(A17,PCharts!$T$3:$U$45,2,FALSE)</f>
        <v>#N/A</v>
      </c>
      <c r="AD17" s="31" t="e">
        <f>ROUND((PFormulas!$F$2*AH17)+(PFormulas!$F$3*(120-AF17)),0)</f>
        <v>#N/A</v>
      </c>
      <c r="AE17" s="31" t="e">
        <f>ROUND((PFormulas!$F$7*AH17)+(PFormulas!$F$9*AD17)+(PFormulas!$F$8*AF17),0)</f>
        <v>#N/A</v>
      </c>
      <c r="AF17" s="31" t="e">
        <f>VLOOKUP(X17,PCharts!$I$3:$J$651,2,FALSE)</f>
        <v>#DIV/0!</v>
      </c>
      <c r="AG17" s="31" t="e">
        <f>ROUND((PFormulas!$B$29*AM17)+(PFormulas!$B$30*AK17)+(PFormulas!$B$31*AN17)+(PFormulas!$B$32*AH17)+PFormulas!$B$33,0)</f>
        <v>#N/A</v>
      </c>
      <c r="AH17" s="31" t="e">
        <f t="shared" si="6"/>
        <v>#N/A</v>
      </c>
      <c r="AI17" s="31">
        <f>ROUND((AM17*PFormulas!$F$40)+(AN17*PFormulas!$F$41)+(AJ17*PFormulas!$F$42),0)</f>
        <v>28</v>
      </c>
      <c r="AJ17" s="31">
        <f>VLOOKUP(N17,PCharts!$G$3:$H$83,2,FALSE)</f>
        <v>30</v>
      </c>
      <c r="AK17" s="31">
        <f>ROUND((AM17*PFormulas!$F$18)+(AN17*PFormulas!$F$17),0)</f>
        <v>28</v>
      </c>
      <c r="AL17" s="31" t="e">
        <f>IF(C17&gt;7,25,IF(C17=1,IF(ROUND((PFormulas!$F$35*AM17)+(PFormulas!$F$36*AH17),0)&lt;50,50,ROUND((PFormulas!$F$35*AM17)+(PFormulas!$F$36*AH17),0)),ROUND((PFormulas!$F$35*AM17)+(PFormulas!$F$36*AH17),0)))</f>
        <v>#N/A</v>
      </c>
      <c r="AM17" s="45">
        <f>IFERROR(ROUND(IF(C17&gt;7,ROUND(VLOOKUP(W17,PCharts!$K$3:$L$500,2,FALSE)*AC17,0)*PFormulas!$B$8,ROUND(VLOOKUP(W17,PCharts!$K$3:$L$500,2,FALSE)*AC17,0)),0),25)</f>
        <v>25</v>
      </c>
      <c r="AN17" s="45">
        <f>IFERROR(ROUND(IF(C17&gt;7,ROUND(VLOOKUP(V17,PCharts!$M$3:$N$133,2,FALSE)*AC17,0)*PFormulas!$B$9,ROUND(VLOOKUP(V17,PCharts!$M$3:$N$133,2,FALSE)*AC17,0)),0),25)</f>
        <v>25</v>
      </c>
      <c r="AO17" s="31" t="e">
        <f>ROUND(IF(C17&gt;7,ROUND((PFormulas!$F$30*AB17)+(PFormulas!$F$31*AD17)+(PFormulas!$F$32*AK17),0)*PFormulas!$B$13,ROUND((PFormulas!$F$30*AB17)+(PFormulas!$F$31*AD17)+(PFormulas!$F$32*AK17),0)+PFormulas!$B$14),0)</f>
        <v>#N/A</v>
      </c>
      <c r="AP17" s="31">
        <f>ROUND((PFormulas!$F$46*AN17),0)</f>
        <v>26</v>
      </c>
      <c r="AQ17" s="31" t="e">
        <f>VLOOKUP($B$3-F17,PCharts!$O$3:$P$32,2,FALSE)</f>
        <v>#N/A</v>
      </c>
      <c r="AR17" s="31" t="e">
        <f t="shared" si="7"/>
        <v>#N/A</v>
      </c>
      <c r="AS17" s="31" t="e">
        <f>VLOOKUP($B$3-F17,PCharts!$X$3:$Y$34,2,FALSE)</f>
        <v>#N/A</v>
      </c>
    </row>
    <row r="18" spans="1:45" x14ac:dyDescent="0.25">
      <c r="A18" s="54"/>
      <c r="B18" s="58"/>
      <c r="C18" s="54"/>
      <c r="D18" s="54"/>
      <c r="E18" s="54"/>
      <c r="F18" s="54"/>
      <c r="G18" s="54"/>
      <c r="H18" s="54"/>
      <c r="I18" s="54"/>
      <c r="J18" s="54"/>
      <c r="K18" s="74">
        <v>3</v>
      </c>
      <c r="L18" s="83">
        <v>925000</v>
      </c>
      <c r="M18" s="54"/>
      <c r="N18" s="54"/>
      <c r="O18" s="54"/>
      <c r="P18" s="54"/>
      <c r="Q18" s="54"/>
      <c r="R18" s="54"/>
      <c r="S18" s="54"/>
      <c r="T18" s="57"/>
      <c r="U18" s="57"/>
      <c r="V18" s="50" t="e">
        <f t="shared" si="0"/>
        <v>#DIV/0!</v>
      </c>
      <c r="W18" s="31" t="e">
        <f t="shared" si="1"/>
        <v>#DIV/0!</v>
      </c>
      <c r="X18" s="31" t="e">
        <f t="shared" si="2"/>
        <v>#DIV/0!</v>
      </c>
      <c r="Y18" s="31" t="e">
        <f t="shared" si="3"/>
        <v>#DIV/0!</v>
      </c>
      <c r="Z18" s="31" t="e">
        <f>VLOOKUP(I18,[1]PlayerC!$A$3:$B$30,2,FALSE)</f>
        <v>#N/A</v>
      </c>
      <c r="AA18" s="31" t="e">
        <f>VLOOKUP(J18,[1]PlayerC!$C$3:$D$133,2,FALSE)</f>
        <v>#N/A</v>
      </c>
      <c r="AB18" s="31">
        <f>VLOOKUP(T18,[2]PCharts!$R$3:$S$2003,2,FALSE)</f>
        <v>0</v>
      </c>
      <c r="AC18" s="45" t="e">
        <f>VLOOKUP(A18,PCharts!$T$3:$U$45,2,FALSE)</f>
        <v>#N/A</v>
      </c>
      <c r="AD18" s="31" t="e">
        <f>ROUND((PFormulas!$F$2*AH18)+(PFormulas!$F$3*(120-AF18)),0)</f>
        <v>#N/A</v>
      </c>
      <c r="AE18" s="31" t="e">
        <f>ROUND((PFormulas!$F$7*AH18)+(PFormulas!$F$9*AD18)+(PFormulas!$F$8*AF18),0)</f>
        <v>#N/A</v>
      </c>
      <c r="AF18" s="31" t="e">
        <f>VLOOKUP(X18,PCharts!$I$3:$J$651,2,FALSE)</f>
        <v>#DIV/0!</v>
      </c>
      <c r="AG18" s="31" t="e">
        <f>ROUND((PFormulas!$B$29*AM18)+(PFormulas!$B$30*AK18)+(PFormulas!$B$31*AN18)+(PFormulas!$B$32*AH18)+PFormulas!$B$33,0)</f>
        <v>#N/A</v>
      </c>
      <c r="AH18" s="31" t="e">
        <f t="shared" si="6"/>
        <v>#N/A</v>
      </c>
      <c r="AI18" s="31">
        <f>ROUND((AM18*PFormulas!$F$40)+(AN18*PFormulas!$F$41)+(AJ18*PFormulas!$F$42),0)</f>
        <v>28</v>
      </c>
      <c r="AJ18" s="31">
        <f>VLOOKUP(N18,PCharts!$G$3:$H$83,2,FALSE)</f>
        <v>30</v>
      </c>
      <c r="AK18" s="31">
        <f>ROUND((AM18*PFormulas!$F$18)+(AN18*PFormulas!$F$17),0)</f>
        <v>28</v>
      </c>
      <c r="AL18" s="31" t="e">
        <f>IF(C18&gt;7,25,IF(C18=1,IF(ROUND((PFormulas!$F$35*AM18)+(PFormulas!$F$36*AH18),0)&lt;50,50,ROUND((PFormulas!$F$35*AM18)+(PFormulas!$F$36*AH18),0)),ROUND((PFormulas!$F$35*AM18)+(PFormulas!$F$36*AH18),0)))</f>
        <v>#N/A</v>
      </c>
      <c r="AM18" s="45">
        <f>IFERROR(ROUND(IF(C18&gt;7,ROUND(VLOOKUP(W18,PCharts!$K$3:$L$500,2,FALSE)*AC18,0)*PFormulas!$B$8,ROUND(VLOOKUP(W18,PCharts!$K$3:$L$500,2,FALSE)*AC18,0)),0),25)</f>
        <v>25</v>
      </c>
      <c r="AN18" s="45">
        <f>IFERROR(ROUND(IF(C18&gt;7,ROUND(VLOOKUP(V18,PCharts!$M$3:$N$133,2,FALSE)*AC18,0)*PFormulas!$B$9,ROUND(VLOOKUP(V18,PCharts!$M$3:$N$133,2,FALSE)*AC18,0)),0),25)</f>
        <v>25</v>
      </c>
      <c r="AO18" s="31" t="e">
        <f>ROUND(IF(C18&gt;7,ROUND((PFormulas!$F$30*AB18)+(PFormulas!$F$31*AD18)+(PFormulas!$F$32*AK18),0)*PFormulas!$B$13,ROUND((PFormulas!$F$30*AB18)+(PFormulas!$F$31*AD18)+(PFormulas!$F$32*AK18),0)+PFormulas!$B$14),0)</f>
        <v>#N/A</v>
      </c>
      <c r="AP18" s="31">
        <f>ROUND((PFormulas!$F$46*AN18),0)</f>
        <v>26</v>
      </c>
      <c r="AQ18" s="31" t="e">
        <f>VLOOKUP($B$3-F18,PCharts!$O$3:$P$32,2,FALSE)</f>
        <v>#N/A</v>
      </c>
      <c r="AR18" s="31" t="e">
        <f t="shared" si="7"/>
        <v>#N/A</v>
      </c>
      <c r="AS18" s="31" t="e">
        <f>VLOOKUP($B$3-F18,PCharts!$X$3:$Y$34,2,FALSE)</f>
        <v>#N/A</v>
      </c>
    </row>
    <row r="19" spans="1:45" x14ac:dyDescent="0.25">
      <c r="A19" s="54"/>
      <c r="B19" s="58"/>
      <c r="C19" s="54"/>
      <c r="D19" s="54"/>
      <c r="E19" s="54"/>
      <c r="F19" s="54"/>
      <c r="G19" s="54"/>
      <c r="H19" s="54"/>
      <c r="I19" s="54"/>
      <c r="J19" s="54"/>
      <c r="K19" s="74">
        <v>3</v>
      </c>
      <c r="L19" s="83">
        <v>925000</v>
      </c>
      <c r="M19" s="54"/>
      <c r="N19" s="54"/>
      <c r="O19" s="54"/>
      <c r="P19" s="54"/>
      <c r="Q19" s="54"/>
      <c r="R19" s="54"/>
      <c r="S19" s="54"/>
      <c r="T19" s="57"/>
      <c r="U19" s="57"/>
      <c r="V19" s="50" t="e">
        <f t="shared" si="0"/>
        <v>#DIV/0!</v>
      </c>
      <c r="W19" s="31" t="e">
        <f t="shared" si="1"/>
        <v>#DIV/0!</v>
      </c>
      <c r="X19" s="31" t="e">
        <f t="shared" si="2"/>
        <v>#DIV/0!</v>
      </c>
      <c r="Y19" s="31" t="e">
        <f t="shared" si="3"/>
        <v>#DIV/0!</v>
      </c>
      <c r="Z19" s="31" t="e">
        <f>VLOOKUP(I19,[1]PlayerC!$A$3:$B$30,2,FALSE)</f>
        <v>#N/A</v>
      </c>
      <c r="AA19" s="31" t="e">
        <f>VLOOKUP(J19,[1]PlayerC!$C$3:$D$133,2,FALSE)</f>
        <v>#N/A</v>
      </c>
      <c r="AB19" s="31">
        <f>VLOOKUP(T19,[2]PCharts!$R$3:$S$2003,2,FALSE)</f>
        <v>0</v>
      </c>
      <c r="AC19" s="45" t="e">
        <f>VLOOKUP(A19,PCharts!$T$3:$U$45,2,FALSE)</f>
        <v>#N/A</v>
      </c>
      <c r="AD19" s="31" t="e">
        <f>ROUND((PFormulas!$F$2*AH19)+(PFormulas!$F$3*(120-AF19)),0)</f>
        <v>#N/A</v>
      </c>
      <c r="AE19" s="31" t="e">
        <f>ROUND((PFormulas!$F$7*AH19)+(PFormulas!$F$9*AD19)+(PFormulas!$F$8*AF19),0)</f>
        <v>#N/A</v>
      </c>
      <c r="AF19" s="31" t="e">
        <f>VLOOKUP(X19,PCharts!$I$3:$J$651,2,FALSE)</f>
        <v>#DIV/0!</v>
      </c>
      <c r="AG19" s="31" t="e">
        <f>ROUND((PFormulas!$B$29*AM19)+(PFormulas!$B$30*AK19)+(PFormulas!$B$31*AN19)+(PFormulas!$B$32*AH19)+PFormulas!$B$33,0)</f>
        <v>#N/A</v>
      </c>
      <c r="AH19" s="31" t="e">
        <f t="shared" si="6"/>
        <v>#N/A</v>
      </c>
      <c r="AI19" s="31">
        <f>ROUND((AM19*PFormulas!$F$40)+(AN19*PFormulas!$F$41)+(AJ19*PFormulas!$F$42),0)</f>
        <v>28</v>
      </c>
      <c r="AJ19" s="31">
        <f>VLOOKUP(N19,PCharts!$G$3:$H$83,2,FALSE)</f>
        <v>30</v>
      </c>
      <c r="AK19" s="31">
        <f>ROUND((AM19*PFormulas!$F$18)+(AN19*PFormulas!$F$17),0)</f>
        <v>28</v>
      </c>
      <c r="AL19" s="31" t="e">
        <f>IF(C19&gt;7,25,IF(C19=1,IF(ROUND((PFormulas!$F$35*AM19)+(PFormulas!$F$36*AH19),0)&lt;50,50,ROUND((PFormulas!$F$35*AM19)+(PFormulas!$F$36*AH19),0)),ROUND((PFormulas!$F$35*AM19)+(PFormulas!$F$36*AH19),0)))</f>
        <v>#N/A</v>
      </c>
      <c r="AM19" s="45">
        <f>IFERROR(ROUND(IF(C19&gt;7,ROUND(VLOOKUP(W19,PCharts!$K$3:$L$500,2,FALSE)*AC19,0)*PFormulas!$B$8,ROUND(VLOOKUP(W19,PCharts!$K$3:$L$500,2,FALSE)*AC19,0)),0),25)</f>
        <v>25</v>
      </c>
      <c r="AN19" s="45">
        <f>IFERROR(ROUND(IF(C19&gt;7,ROUND(VLOOKUP(V19,PCharts!$M$3:$N$133,2,FALSE)*AC19,0)*PFormulas!$B$9,ROUND(VLOOKUP(V19,PCharts!$M$3:$N$133,2,FALSE)*AC19,0)),0),25)</f>
        <v>25</v>
      </c>
      <c r="AO19" s="31" t="e">
        <f>ROUND(IF(C19&gt;7,ROUND((PFormulas!$F$30*AB19)+(PFormulas!$F$31*AD19)+(PFormulas!$F$32*AK19),0)*PFormulas!$B$13,ROUND((PFormulas!$F$30*AB19)+(PFormulas!$F$31*AD19)+(PFormulas!$F$32*AK19),0)+PFormulas!$B$14),0)</f>
        <v>#N/A</v>
      </c>
      <c r="AP19" s="31">
        <f>ROUND((PFormulas!$F$46*AN19),0)</f>
        <v>26</v>
      </c>
      <c r="AQ19" s="31" t="e">
        <f>VLOOKUP($B$3-F19,PCharts!$O$3:$P$32,2,FALSE)</f>
        <v>#N/A</v>
      </c>
      <c r="AR19" s="31" t="e">
        <f t="shared" si="7"/>
        <v>#N/A</v>
      </c>
      <c r="AS19" s="31" t="e">
        <f>VLOOKUP($B$3-F19,PCharts!$X$3:$Y$34,2,FALSE)</f>
        <v>#N/A</v>
      </c>
    </row>
    <row r="20" spans="1:45" x14ac:dyDescent="0.25">
      <c r="A20" s="54"/>
      <c r="B20" s="58"/>
      <c r="C20" s="54"/>
      <c r="D20" s="54"/>
      <c r="E20" s="54"/>
      <c r="F20" s="54"/>
      <c r="G20" s="54"/>
      <c r="H20" s="54"/>
      <c r="I20" s="54"/>
      <c r="J20" s="54"/>
      <c r="K20" s="74">
        <v>3</v>
      </c>
      <c r="L20" s="83">
        <v>925000</v>
      </c>
      <c r="M20" s="54"/>
      <c r="N20" s="54"/>
      <c r="O20" s="54"/>
      <c r="P20" s="54"/>
      <c r="Q20" s="54"/>
      <c r="R20" s="54"/>
      <c r="S20" s="54"/>
      <c r="T20" s="57"/>
      <c r="U20" s="57"/>
      <c r="V20" s="50" t="e">
        <f t="shared" si="0"/>
        <v>#DIV/0!</v>
      </c>
      <c r="W20" s="31" t="e">
        <f t="shared" si="1"/>
        <v>#DIV/0!</v>
      </c>
      <c r="X20" s="31" t="e">
        <f t="shared" si="2"/>
        <v>#DIV/0!</v>
      </c>
      <c r="Y20" s="31" t="e">
        <f t="shared" si="3"/>
        <v>#DIV/0!</v>
      </c>
      <c r="Z20" s="31" t="e">
        <f>VLOOKUP(I20,[1]PlayerC!$A$3:$B$30,2,FALSE)</f>
        <v>#N/A</v>
      </c>
      <c r="AA20" s="31" t="e">
        <f>VLOOKUP(J20,[1]PlayerC!$C$3:$D$133,2,FALSE)</f>
        <v>#N/A</v>
      </c>
      <c r="AB20" s="31">
        <f>VLOOKUP(T20,[2]PCharts!$R$3:$S$2003,2,FALSE)</f>
        <v>0</v>
      </c>
      <c r="AC20" s="45" t="e">
        <f>VLOOKUP(A20,PCharts!$T$3:$U$45,2,FALSE)</f>
        <v>#N/A</v>
      </c>
      <c r="AD20" s="31" t="e">
        <f>ROUND((PFormulas!$F$2*AH20)+(PFormulas!$F$3*(120-AF20)),0)</f>
        <v>#N/A</v>
      </c>
      <c r="AE20" s="31" t="e">
        <f>ROUND((PFormulas!$F$7*AH20)+(PFormulas!$F$9*AD20)+(PFormulas!$F$8*AF20),0)</f>
        <v>#N/A</v>
      </c>
      <c r="AF20" s="31" t="e">
        <f>VLOOKUP(X20,PCharts!$I$3:$J$651,2,FALSE)</f>
        <v>#DIV/0!</v>
      </c>
      <c r="AG20" s="31" t="e">
        <f>ROUND((PFormulas!$B$29*AM20)+(PFormulas!$B$30*AK20)+(PFormulas!$B$31*AN20)+(PFormulas!$B$32*AH20)+PFormulas!$B$33,0)</f>
        <v>#N/A</v>
      </c>
      <c r="AH20" s="31" t="e">
        <f t="shared" si="6"/>
        <v>#N/A</v>
      </c>
      <c r="AI20" s="31">
        <f>ROUND((AM20*PFormulas!$F$40)+(AN20*PFormulas!$F$41)+(AJ20*PFormulas!$F$42),0)</f>
        <v>28</v>
      </c>
      <c r="AJ20" s="31">
        <f>VLOOKUP(N20,PCharts!$G$3:$H$83,2,FALSE)</f>
        <v>30</v>
      </c>
      <c r="AK20" s="31">
        <f>ROUND((AM20*PFormulas!$F$18)+(AN20*PFormulas!$F$17),0)</f>
        <v>28</v>
      </c>
      <c r="AL20" s="31" t="e">
        <f>IF(C20&gt;7,25,IF(C20=1,IF(ROUND((PFormulas!$F$35*AM20)+(PFormulas!$F$36*AH20),0)&lt;50,50,ROUND((PFormulas!$F$35*AM20)+(PFormulas!$F$36*AH20),0)),ROUND((PFormulas!$F$35*AM20)+(PFormulas!$F$36*AH20),0)))</f>
        <v>#N/A</v>
      </c>
      <c r="AM20" s="45">
        <f>IFERROR(ROUND(IF(C20&gt;7,ROUND(VLOOKUP(W20,PCharts!$K$3:$L$500,2,FALSE)*AC20,0)*PFormulas!$B$8,ROUND(VLOOKUP(W20,PCharts!$K$3:$L$500,2,FALSE)*AC20,0)),0),25)</f>
        <v>25</v>
      </c>
      <c r="AN20" s="45">
        <f>IFERROR(ROUND(IF(C20&gt;7,ROUND(VLOOKUP(V20,PCharts!$M$3:$N$133,2,FALSE)*AC20,0)*PFormulas!$B$9,ROUND(VLOOKUP(V20,PCharts!$M$3:$N$133,2,FALSE)*AC20,0)),0),25)</f>
        <v>25</v>
      </c>
      <c r="AO20" s="31" t="e">
        <f>ROUND(IF(C20&gt;7,ROUND((PFormulas!$F$30*AB20)+(PFormulas!$F$31*AD20)+(PFormulas!$F$32*AK20),0)*PFormulas!$B$13,ROUND((PFormulas!$F$30*AB20)+(PFormulas!$F$31*AD20)+(PFormulas!$F$32*AK20),0)+PFormulas!$B$14),0)</f>
        <v>#N/A</v>
      </c>
      <c r="AP20" s="31">
        <f>ROUND((PFormulas!$F$46*AN20),0)</f>
        <v>26</v>
      </c>
      <c r="AQ20" s="31" t="e">
        <f>VLOOKUP($B$3-F20,PCharts!$O$3:$P$32,2,FALSE)</f>
        <v>#N/A</v>
      </c>
      <c r="AR20" s="31" t="e">
        <f t="shared" si="7"/>
        <v>#N/A</v>
      </c>
      <c r="AS20" s="31" t="e">
        <f>VLOOKUP($B$3-F20,PCharts!$X$3:$Y$34,2,FALSE)</f>
        <v>#N/A</v>
      </c>
    </row>
    <row r="21" spans="1:45" x14ac:dyDescent="0.25">
      <c r="A21" s="54"/>
      <c r="B21" s="58"/>
      <c r="C21" s="54"/>
      <c r="D21" s="54"/>
      <c r="E21" s="54"/>
      <c r="F21" s="54"/>
      <c r="G21" s="54"/>
      <c r="H21" s="54"/>
      <c r="I21" s="54"/>
      <c r="J21" s="54"/>
      <c r="K21" s="74">
        <v>3</v>
      </c>
      <c r="L21" s="83">
        <v>925000</v>
      </c>
      <c r="M21" s="54"/>
      <c r="N21" s="54"/>
      <c r="O21" s="54"/>
      <c r="P21" s="54"/>
      <c r="Q21" s="54"/>
      <c r="R21" s="54"/>
      <c r="S21" s="54"/>
      <c r="T21" s="57"/>
      <c r="U21" s="57"/>
      <c r="V21" s="50" t="e">
        <f t="shared" si="0"/>
        <v>#DIV/0!</v>
      </c>
      <c r="W21" s="31" t="e">
        <f t="shared" si="1"/>
        <v>#DIV/0!</v>
      </c>
      <c r="X21" s="31" t="e">
        <f t="shared" si="2"/>
        <v>#DIV/0!</v>
      </c>
      <c r="Y21" s="31" t="e">
        <f t="shared" si="3"/>
        <v>#DIV/0!</v>
      </c>
      <c r="Z21" s="31" t="e">
        <f>VLOOKUP(I21,[1]PlayerC!$A$3:$B$30,2,FALSE)</f>
        <v>#N/A</v>
      </c>
      <c r="AA21" s="31" t="e">
        <f>VLOOKUP(J21,[1]PlayerC!$C$3:$D$133,2,FALSE)</f>
        <v>#N/A</v>
      </c>
      <c r="AB21" s="31">
        <f>VLOOKUP(T21,[2]PCharts!$R$3:$S$2003,2,FALSE)</f>
        <v>0</v>
      </c>
      <c r="AC21" s="45" t="e">
        <f>VLOOKUP(A21,PCharts!$T$3:$U$45,2,FALSE)</f>
        <v>#N/A</v>
      </c>
      <c r="AD21" s="31" t="e">
        <f>ROUND((PFormulas!$F$2*AH21)+(PFormulas!$F$3*(120-AF21)),0)</f>
        <v>#N/A</v>
      </c>
      <c r="AE21" s="31" t="e">
        <f>ROUND((PFormulas!$F$7*AH21)+(PFormulas!$F$9*AD21)+(PFormulas!$F$8*AF21),0)</f>
        <v>#N/A</v>
      </c>
      <c r="AF21" s="31" t="e">
        <f>VLOOKUP(X21,PCharts!$I$3:$J$651,2,FALSE)</f>
        <v>#DIV/0!</v>
      </c>
      <c r="AG21" s="31" t="e">
        <f>ROUND((PFormulas!$B$29*AM21)+(PFormulas!$B$30*AK21)+(PFormulas!$B$31*AN21)+(PFormulas!$B$32*AH21)+PFormulas!$B$33,0)</f>
        <v>#N/A</v>
      </c>
      <c r="AH21" s="31" t="e">
        <f t="shared" si="6"/>
        <v>#N/A</v>
      </c>
      <c r="AI21" s="31">
        <f>ROUND((AM21*PFormulas!$F$40)+(AN21*PFormulas!$F$41)+(AJ21*PFormulas!$F$42),0)</f>
        <v>28</v>
      </c>
      <c r="AJ21" s="31">
        <f>VLOOKUP(N21,PCharts!$G$3:$H$83,2,FALSE)</f>
        <v>30</v>
      </c>
      <c r="AK21" s="31">
        <f>ROUND((AM21*PFormulas!$F$18)+(AN21*PFormulas!$F$17),0)</f>
        <v>28</v>
      </c>
      <c r="AL21" s="31" t="e">
        <f>IF(C21&gt;7,25,IF(C21=1,IF(ROUND((PFormulas!$F$35*AM21)+(PFormulas!$F$36*AH21),0)&lt;50,50,ROUND((PFormulas!$F$35*AM21)+(PFormulas!$F$36*AH21),0)),ROUND((PFormulas!$F$35*AM21)+(PFormulas!$F$36*AH21),0)))</f>
        <v>#N/A</v>
      </c>
      <c r="AM21" s="45">
        <f>IFERROR(ROUND(IF(C21&gt;7,ROUND(VLOOKUP(W21,PCharts!$K$3:$L$500,2,FALSE)*AC21,0)*PFormulas!$B$8,ROUND(VLOOKUP(W21,PCharts!$K$3:$L$500,2,FALSE)*AC21,0)),0),25)</f>
        <v>25</v>
      </c>
      <c r="AN21" s="45">
        <f>IFERROR(ROUND(IF(C21&gt;7,ROUND(VLOOKUP(V21,PCharts!$M$3:$N$133,2,FALSE)*AC21,0)*PFormulas!$B$9,ROUND(VLOOKUP(V21,PCharts!$M$3:$N$133,2,FALSE)*AC21,0)),0),25)</f>
        <v>25</v>
      </c>
      <c r="AO21" s="31" t="e">
        <f>ROUND(IF(C21&gt;7,ROUND((PFormulas!$F$30*AB21)+(PFormulas!$F$31*AD21)+(PFormulas!$F$32*AK21),0)*PFormulas!$B$13,ROUND((PFormulas!$F$30*AB21)+(PFormulas!$F$31*AD21)+(PFormulas!$F$32*AK21),0)+PFormulas!$B$14),0)</f>
        <v>#N/A</v>
      </c>
      <c r="AP21" s="31">
        <f>ROUND((PFormulas!$F$46*AN21),0)</f>
        <v>26</v>
      </c>
      <c r="AQ21" s="31" t="e">
        <f>VLOOKUP($B$3-F21,PCharts!$O$3:$P$32,2,FALSE)</f>
        <v>#N/A</v>
      </c>
      <c r="AR21" s="31" t="e">
        <f t="shared" si="7"/>
        <v>#N/A</v>
      </c>
      <c r="AS21" s="31" t="e">
        <f>VLOOKUP($B$3-F21,PCharts!$X$3:$Y$34,2,FALSE)</f>
        <v>#N/A</v>
      </c>
    </row>
    <row r="22" spans="1:45" x14ac:dyDescent="0.25">
      <c r="A22" s="54"/>
      <c r="B22" s="53"/>
      <c r="C22" s="54"/>
      <c r="D22" s="54"/>
      <c r="E22" s="54"/>
      <c r="F22" s="54"/>
      <c r="G22" s="54"/>
      <c r="H22" s="54"/>
      <c r="I22" s="54"/>
      <c r="J22" s="54"/>
      <c r="K22" s="74">
        <v>3</v>
      </c>
      <c r="L22" s="83">
        <v>925000</v>
      </c>
      <c r="M22" s="54"/>
      <c r="N22" s="54"/>
      <c r="O22" s="54"/>
      <c r="P22" s="54"/>
      <c r="Q22" s="54"/>
      <c r="R22" s="54"/>
      <c r="S22" s="54"/>
      <c r="T22" s="57"/>
      <c r="U22" s="57"/>
      <c r="V22" s="50" t="e">
        <f t="shared" si="0"/>
        <v>#DIV/0!</v>
      </c>
      <c r="W22" s="31" t="e">
        <f t="shared" si="1"/>
        <v>#DIV/0!</v>
      </c>
      <c r="X22" s="31" t="e">
        <f t="shared" si="2"/>
        <v>#DIV/0!</v>
      </c>
      <c r="Y22" s="31" t="e">
        <f t="shared" si="3"/>
        <v>#DIV/0!</v>
      </c>
      <c r="Z22" s="31" t="e">
        <f>VLOOKUP(I22,[1]PlayerC!$A$3:$B$30,2,FALSE)</f>
        <v>#N/A</v>
      </c>
      <c r="AA22" s="31" t="e">
        <f>VLOOKUP(J22,[1]PlayerC!$C$3:$D$133,2,FALSE)</f>
        <v>#N/A</v>
      </c>
      <c r="AB22" s="31">
        <f>VLOOKUP(T22,[2]PCharts!$R$3:$S$2003,2,FALSE)</f>
        <v>0</v>
      </c>
      <c r="AC22" s="45" t="e">
        <f>VLOOKUP(A22,PCharts!$T$3:$U$45,2,FALSE)</f>
        <v>#N/A</v>
      </c>
      <c r="AD22" s="31" t="e">
        <f>ROUND((PFormulas!$F$2*AH22)+(PFormulas!$F$3*(120-AF22)),0)</f>
        <v>#N/A</v>
      </c>
      <c r="AE22" s="31" t="e">
        <f>ROUND((PFormulas!$F$7*AH22)+(PFormulas!$F$9*AD22)+(PFormulas!$F$8*AF22),0)</f>
        <v>#N/A</v>
      </c>
      <c r="AF22" s="31" t="e">
        <f>VLOOKUP(X22,PCharts!$I$3:$J$651,2,FALSE)</f>
        <v>#DIV/0!</v>
      </c>
      <c r="AG22" s="31" t="e">
        <f>ROUND((PFormulas!$B$29*AM22)+(PFormulas!$B$30*AK22)+(PFormulas!$B$31*AN22)+(PFormulas!$B$32*AH22)+PFormulas!$B$33,0)</f>
        <v>#N/A</v>
      </c>
      <c r="AH22" s="31" t="e">
        <f t="shared" si="6"/>
        <v>#N/A</v>
      </c>
      <c r="AI22" s="31">
        <f>ROUND((AM22*PFormulas!$F$40)+(AN22*PFormulas!$F$41)+(AJ22*PFormulas!$F$42),0)</f>
        <v>28</v>
      </c>
      <c r="AJ22" s="31">
        <f>VLOOKUP(N22,PCharts!$G$3:$H$83,2,FALSE)</f>
        <v>30</v>
      </c>
      <c r="AK22" s="31">
        <f>ROUND((AM22*PFormulas!$F$18)+(AN22*PFormulas!$F$17),0)</f>
        <v>28</v>
      </c>
      <c r="AL22" s="31" t="e">
        <f>IF(C22&gt;7,25,IF(C22=1,IF(ROUND((PFormulas!$F$35*AM22)+(PFormulas!$F$36*AH22),0)&lt;50,50,ROUND((PFormulas!$F$35*AM22)+(PFormulas!$F$36*AH22),0)),ROUND((PFormulas!$F$35*AM22)+(PFormulas!$F$36*AH22),0)))</f>
        <v>#N/A</v>
      </c>
      <c r="AM22" s="45">
        <f>IFERROR(ROUND(IF(C22&gt;7,ROUND(VLOOKUP(W22,PCharts!$K$3:$L$500,2,FALSE)*AC22,0)*PFormulas!$B$8,ROUND(VLOOKUP(W22,PCharts!$K$3:$L$500,2,FALSE)*AC22,0)),0),25)</f>
        <v>25</v>
      </c>
      <c r="AN22" s="45">
        <f>IFERROR(ROUND(IF(C22&gt;7,ROUND(VLOOKUP(V22,PCharts!$M$3:$N$133,2,FALSE)*AC22,0)*PFormulas!$B$9,ROUND(VLOOKUP(V22,PCharts!$M$3:$N$133,2,FALSE)*AC22,0)),0),25)</f>
        <v>25</v>
      </c>
      <c r="AO22" s="31" t="e">
        <f>ROUND(IF(C22&gt;7,ROUND((PFormulas!$F$30*AB22)+(PFormulas!$F$31*AD22)+(PFormulas!$F$32*AK22),0)*PFormulas!$B$13,ROUND((PFormulas!$F$30*AB22)+(PFormulas!$F$31*AD22)+(PFormulas!$F$32*AK22),0)+PFormulas!$B$14),0)</f>
        <v>#N/A</v>
      </c>
      <c r="AP22" s="31">
        <f>ROUND((PFormulas!$F$46*AN22),0)</f>
        <v>26</v>
      </c>
      <c r="AQ22" s="31" t="e">
        <f>VLOOKUP($B$3-F22,PCharts!$O$3:$P$32,2,FALSE)</f>
        <v>#N/A</v>
      </c>
      <c r="AR22" s="31" t="e">
        <f t="shared" si="7"/>
        <v>#N/A</v>
      </c>
      <c r="AS22" s="31" t="e">
        <f>VLOOKUP($B$3-F22,PCharts!$X$3:$Y$34,2,FALSE)</f>
        <v>#N/A</v>
      </c>
    </row>
    <row r="23" spans="1:45" x14ac:dyDescent="0.25">
      <c r="A23" s="54"/>
      <c r="B23" s="53"/>
      <c r="C23" s="54"/>
      <c r="D23" s="54"/>
      <c r="E23" s="54"/>
      <c r="F23" s="54"/>
      <c r="G23" s="54"/>
      <c r="H23" s="54"/>
      <c r="I23" s="54"/>
      <c r="J23" s="54"/>
      <c r="K23" s="74">
        <v>3</v>
      </c>
      <c r="L23" s="83">
        <v>925000</v>
      </c>
      <c r="M23" s="54"/>
      <c r="N23" s="54"/>
      <c r="O23" s="54"/>
      <c r="P23" s="54"/>
      <c r="Q23" s="54"/>
      <c r="R23" s="54"/>
      <c r="S23" s="54"/>
      <c r="T23" s="57"/>
      <c r="U23" s="57"/>
      <c r="V23" s="50" t="e">
        <f t="shared" si="0"/>
        <v>#DIV/0!</v>
      </c>
      <c r="W23" s="31" t="e">
        <f t="shared" si="1"/>
        <v>#DIV/0!</v>
      </c>
      <c r="X23" s="31" t="e">
        <f t="shared" si="2"/>
        <v>#DIV/0!</v>
      </c>
      <c r="Y23" s="31" t="e">
        <f t="shared" si="3"/>
        <v>#DIV/0!</v>
      </c>
      <c r="Z23" s="31" t="e">
        <f>VLOOKUP(I23,[1]PlayerC!$A$3:$B$30,2,FALSE)</f>
        <v>#N/A</v>
      </c>
      <c r="AA23" s="31" t="e">
        <f>VLOOKUP(J23,[1]PlayerC!$C$3:$D$133,2,FALSE)</f>
        <v>#N/A</v>
      </c>
      <c r="AB23" s="31">
        <f>VLOOKUP(T23,[2]PCharts!$R$3:$S$2003,2,FALSE)</f>
        <v>0</v>
      </c>
      <c r="AC23" s="45" t="e">
        <f>VLOOKUP(A23,PCharts!$T$3:$U$45,2,FALSE)</f>
        <v>#N/A</v>
      </c>
      <c r="AD23" s="31" t="e">
        <f>ROUND((PFormulas!$F$2*AH23)+(PFormulas!$F$3*(120-AF23)),0)</f>
        <v>#N/A</v>
      </c>
      <c r="AE23" s="31" t="e">
        <f>ROUND((PFormulas!$F$7*AH23)+(PFormulas!$F$9*AD23)+(PFormulas!$F$8*AF23),0)</f>
        <v>#N/A</v>
      </c>
      <c r="AF23" s="31" t="e">
        <f>VLOOKUP(X23,PCharts!$I$3:$J$651,2,FALSE)</f>
        <v>#DIV/0!</v>
      </c>
      <c r="AG23" s="31" t="e">
        <f>ROUND((PFormulas!$B$29*AM23)+(PFormulas!$B$30*AK23)+(PFormulas!$B$31*AN23)+(PFormulas!$B$32*AH23)+PFormulas!$B$33,0)</f>
        <v>#N/A</v>
      </c>
      <c r="AH23" s="31" t="e">
        <f t="shared" si="6"/>
        <v>#N/A</v>
      </c>
      <c r="AI23" s="31">
        <f>ROUND((AM23*PFormulas!$F$40)+(AN23*PFormulas!$F$41)+(AJ23*PFormulas!$F$42),0)</f>
        <v>28</v>
      </c>
      <c r="AJ23" s="31">
        <f>VLOOKUP(N23,PCharts!$G$3:$H$83,2,FALSE)</f>
        <v>30</v>
      </c>
      <c r="AK23" s="31">
        <f>ROUND((AM23*PFormulas!$F$18)+(AN23*PFormulas!$F$17),0)</f>
        <v>28</v>
      </c>
      <c r="AL23" s="31" t="e">
        <f>IF(C23&gt;7,25,IF(C23=1,IF(ROUND((PFormulas!$F$35*AM23)+(PFormulas!$F$36*AH23),0)&lt;50,50,ROUND((PFormulas!$F$35*AM23)+(PFormulas!$F$36*AH23),0)),ROUND((PFormulas!$F$35*AM23)+(PFormulas!$F$36*AH23),0)))</f>
        <v>#N/A</v>
      </c>
      <c r="AM23" s="45">
        <f>IFERROR(ROUND(IF(C23&gt;7,ROUND(VLOOKUP(W23,PCharts!$K$3:$L$500,2,FALSE)*AC23,0)*PFormulas!$B$8,ROUND(VLOOKUP(W23,PCharts!$K$3:$L$500,2,FALSE)*AC23,0)),0),25)</f>
        <v>25</v>
      </c>
      <c r="AN23" s="45">
        <f>IFERROR(ROUND(IF(C23&gt;7,ROUND(VLOOKUP(V23,PCharts!$M$3:$N$133,2,FALSE)*AC23,0)*PFormulas!$B$9,ROUND(VLOOKUP(V23,PCharts!$M$3:$N$133,2,FALSE)*AC23,0)),0),25)</f>
        <v>25</v>
      </c>
      <c r="AO23" s="31" t="e">
        <f>ROUND(IF(C23&gt;7,ROUND((PFormulas!$F$30*AB23)+(PFormulas!$F$31*AD23)+(PFormulas!$F$32*AK23),0)*PFormulas!$B$13,ROUND((PFormulas!$F$30*AB23)+(PFormulas!$F$31*AD23)+(PFormulas!$F$32*AK23),0)+PFormulas!$B$14),0)</f>
        <v>#N/A</v>
      </c>
      <c r="AP23" s="31">
        <f>ROUND((PFormulas!$F$46*AN23),0)</f>
        <v>26</v>
      </c>
      <c r="AQ23" s="31" t="e">
        <f>VLOOKUP($B$3-F23,PCharts!$O$3:$P$32,2,FALSE)</f>
        <v>#N/A</v>
      </c>
      <c r="AR23" s="31" t="e">
        <f t="shared" si="7"/>
        <v>#N/A</v>
      </c>
      <c r="AS23" s="31" t="e">
        <f>VLOOKUP($B$3-F23,PCharts!$X$3:$Y$34,2,FALSE)</f>
        <v>#N/A</v>
      </c>
    </row>
    <row r="24" spans="1:45" ht="19.5" x14ac:dyDescent="0.3">
      <c r="A24" s="86" t="s">
        <v>262</v>
      </c>
      <c r="B24" s="86"/>
      <c r="C24" s="86"/>
      <c r="D24" s="86"/>
      <c r="E24" s="86"/>
      <c r="F24" s="86"/>
      <c r="G24" s="86"/>
      <c r="H24" s="86"/>
      <c r="N24" s="49" t="s">
        <v>260</v>
      </c>
      <c r="O24" s="49"/>
      <c r="P24" s="49"/>
      <c r="Q24" s="49"/>
      <c r="R24" s="49"/>
      <c r="S24" s="49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</row>
    <row r="25" spans="1:45" s="33" customFormat="1" x14ac:dyDescent="0.25">
      <c r="A25" s="66" t="s">
        <v>8</v>
      </c>
      <c r="B25" s="77" t="s">
        <v>2</v>
      </c>
      <c r="C25" s="68" t="s">
        <v>7</v>
      </c>
      <c r="D25" s="69" t="s">
        <v>15</v>
      </c>
      <c r="E25" s="63" t="s">
        <v>288</v>
      </c>
      <c r="F25" s="70" t="s">
        <v>12</v>
      </c>
      <c r="G25" s="70" t="s">
        <v>11</v>
      </c>
      <c r="H25" s="70" t="s">
        <v>10</v>
      </c>
      <c r="I25" s="70" t="s">
        <v>13</v>
      </c>
      <c r="J25" s="70" t="s">
        <v>14</v>
      </c>
      <c r="K25" s="70" t="s">
        <v>42</v>
      </c>
      <c r="L25" s="70" t="s">
        <v>289</v>
      </c>
      <c r="M25" s="71" t="s">
        <v>16</v>
      </c>
      <c r="N25" s="67" t="s">
        <v>0</v>
      </c>
      <c r="O25" s="67" t="s">
        <v>83</v>
      </c>
      <c r="P25" s="67" t="s">
        <v>78</v>
      </c>
      <c r="Q25" s="67" t="s">
        <v>287</v>
      </c>
      <c r="R25" s="75"/>
      <c r="S25" s="75"/>
      <c r="T25" s="67" t="s">
        <v>114</v>
      </c>
      <c r="U25" s="77" t="s">
        <v>90</v>
      </c>
      <c r="V25" s="34" t="s">
        <v>138</v>
      </c>
      <c r="W25" s="34" t="s">
        <v>139</v>
      </c>
      <c r="X25" s="34"/>
      <c r="Y25" s="34"/>
      <c r="Z25" s="34" t="s">
        <v>22</v>
      </c>
      <c r="AA25" s="34" t="s">
        <v>23</v>
      </c>
      <c r="AB25" s="34" t="s">
        <v>24</v>
      </c>
      <c r="AC25" s="34" t="s">
        <v>25</v>
      </c>
      <c r="AD25" s="67" t="s">
        <v>29</v>
      </c>
      <c r="AE25" s="67" t="s">
        <v>32</v>
      </c>
      <c r="AF25" s="67" t="s">
        <v>31</v>
      </c>
      <c r="AG25" s="67" t="s">
        <v>77</v>
      </c>
      <c r="AH25" s="67" t="s">
        <v>76</v>
      </c>
      <c r="AI25" s="67" t="s">
        <v>137</v>
      </c>
      <c r="AJ25" s="67" t="s">
        <v>36</v>
      </c>
      <c r="AK25" s="67" t="s">
        <v>85</v>
      </c>
      <c r="AL25" s="67" t="s">
        <v>82</v>
      </c>
      <c r="AM25" s="67" t="s">
        <v>33</v>
      </c>
      <c r="AN25" s="67" t="s">
        <v>38</v>
      </c>
      <c r="AO25" s="67" t="s">
        <v>39</v>
      </c>
      <c r="AP25" s="67" t="s">
        <v>40</v>
      </c>
      <c r="AQ25" s="67" t="s">
        <v>41</v>
      </c>
      <c r="AR25" s="78"/>
      <c r="AS25" s="78"/>
    </row>
    <row r="26" spans="1:45" x14ac:dyDescent="0.25">
      <c r="A26" s="72"/>
      <c r="B26" s="53"/>
      <c r="C26" s="73"/>
      <c r="D26" s="72"/>
      <c r="E26" s="73"/>
      <c r="F26" s="73"/>
      <c r="G26" s="73"/>
      <c r="H26" s="73"/>
      <c r="I26" s="73"/>
      <c r="J26" s="73"/>
      <c r="K26" s="74">
        <v>3</v>
      </c>
      <c r="L26" s="83">
        <v>925000</v>
      </c>
      <c r="M26" s="74"/>
      <c r="N26" s="73"/>
      <c r="O26" s="73"/>
      <c r="P26" s="73"/>
      <c r="Q26" s="73"/>
      <c r="R26" s="76"/>
      <c r="S26" s="76"/>
      <c r="T26" s="73"/>
      <c r="U26" s="73"/>
      <c r="V26" s="31">
        <f>VLOOKUP(O26,GCharts!$O$3:$P$703,2,FALSE)</f>
        <v>90</v>
      </c>
      <c r="W26" s="31">
        <f>VLOOKUP(P26,GCharts!$M$3:$N$1003,2,FALSE)</f>
        <v>40</v>
      </c>
      <c r="X26" s="31"/>
      <c r="Y26" s="31"/>
      <c r="Z26" s="31" t="e">
        <f>VLOOKUP(I26,PCharts!$A$3:$B$30,2,FALSE)</f>
        <v>#N/A</v>
      </c>
      <c r="AA26" s="31" t="e">
        <f>VLOOKUP(J26,PCharts!$C$3:$D$131,2,FALSE)</f>
        <v>#N/A</v>
      </c>
      <c r="AB26" s="31">
        <f>VLOOKUP(T26+U26,PCharts!$R$3:$S$2003,2,FALSE)</f>
        <v>0</v>
      </c>
      <c r="AC26" s="31" t="e">
        <f>VLOOKUP(A26,GCharts!$Q$3:$R$32,2,FALSE)</f>
        <v>#N/A</v>
      </c>
      <c r="AD26" s="31" t="e">
        <f>IF(ROUND((GFormulas!$E$3*AH26)+(GFormulas!$E$4*AJ26)+(GFormulas!$E$5*AE26),0)&lt;40,40,ROUND((GFormulas!$E$3*AH26)+(GFormulas!$E$4*AJ26)+(GFormulas!$E$5*AE26),0))</f>
        <v>#N/A</v>
      </c>
      <c r="AE26" s="31">
        <f>IF(VLOOKUP(N26,GCharts!$A$3:$B$70,2,FALSE)&lt;40,40,VLOOKUP(N26,GCharts!$A$3:$B$70,2,FALSE))</f>
        <v>40</v>
      </c>
      <c r="AF26" s="31" t="e">
        <f>IF(ROUND((GFormulas!$B$13*AE26)+(GFormulas!$B$14*AO26),0)&lt;40,40,ROUND((GFormulas!$B$13*AE26)+(GFormulas!$B$14*AO26),0))</f>
        <v>#N/A</v>
      </c>
      <c r="AG26" s="31" t="e">
        <f>IF(ROUND((Z26*GFormulas!$B$8)+(GFormulas!$B$9*AA26),0)&lt;40,40,ROUND((Z26*GFormulas!$B$8)+(GFormulas!$B$9*AA26),0))</f>
        <v>#N/A</v>
      </c>
      <c r="AH26" s="31" t="e">
        <f>IF(ROUND(W26*AC26,0)&lt;40,40,ROUND(W26*AC26,0))</f>
        <v>#N/A</v>
      </c>
      <c r="AI26" s="31" t="e">
        <f>IF(ROUND((GFormulas!$E$14*AH26)+(GFormulas!$E$16*AE26),0)&lt;40,40,ROUND((GFormulas!$E$14*AH26)+(GFormulas!$E$16*AE26),0))</f>
        <v>#N/A</v>
      </c>
      <c r="AJ26" s="31" t="e">
        <f>IF(ROUND(V26*AC26,0)&lt;40,40,ROUND(V26*AC26,0))</f>
        <v>#N/A</v>
      </c>
      <c r="AK26" s="31" t="e">
        <f>IF(ROUND((GFormulas!$E$25*AH26)+(GFormulas!$E$26*AJ26)+(GFormulas!$E$28*AE26),0)&lt;40,40,ROUND((GFormulas!$E$25*AH26)+(GFormulas!$E$26*AJ26)+(GFormulas!$E$28*AE26),0))</f>
        <v>#N/A</v>
      </c>
      <c r="AL26" s="31" t="e">
        <f>IF(ROUND((GFormulas!$E$31*AH26)+(GFormulas!$E$33*AJ26),0)&lt;40,40,ROUND((GFormulas!$E$31*AH26)+(GFormulas!$E$33*AJ26),0))</f>
        <v>#N/A</v>
      </c>
      <c r="AM26" s="31" t="e">
        <f>IF(ROUND((GFormulas!$E$41*AL26)+(GFormulas!$E$42*AE26)+(GFormulas!$E$43*AH26),0)&lt;40,40,ROUND((GFormulas!$E$41*AL26)+(GFormulas!$E$42*AE26)+(GFormulas!$E$43*AH26),0))</f>
        <v>#N/A</v>
      </c>
      <c r="AN26" s="31" t="e">
        <f>IF(ROUND((GFormulas!$E$36*AL26)+(GFormulas!$E$37*AE26),0)&lt;40,40,ROUND((GFormulas!$E$36*AL26)+(GFormulas!$E$37*AE26),0))</f>
        <v>#N/A</v>
      </c>
      <c r="AO26" s="31" t="e">
        <f>VLOOKUP($B$3-F26,GCharts!$G$3:$H$32,2,FALSE)</f>
        <v>#N/A</v>
      </c>
      <c r="AP26" s="31" t="e">
        <f>IF(AO26+AB26&gt;99,99,AO26+AB26)</f>
        <v>#N/A</v>
      </c>
      <c r="AQ26" s="31" t="e">
        <f>VLOOKUP($B$3-F26,PCharts!$X$3:$Y$34,2,FALSE)</f>
        <v>#N/A</v>
      </c>
      <c r="AR26" s="51"/>
      <c r="AS26" s="51"/>
    </row>
    <row r="27" spans="1:45" ht="15.4" customHeight="1" x14ac:dyDescent="0.25">
      <c r="A27" s="73"/>
      <c r="B27" s="58"/>
      <c r="C27" s="73"/>
      <c r="D27" s="73"/>
      <c r="E27" s="73"/>
      <c r="F27" s="73"/>
      <c r="G27" s="73"/>
      <c r="H27" s="73"/>
      <c r="I27" s="73"/>
      <c r="J27" s="73"/>
      <c r="K27" s="74">
        <v>3</v>
      </c>
      <c r="L27" s="83">
        <v>925000</v>
      </c>
      <c r="M27" s="73"/>
      <c r="N27" s="73"/>
      <c r="O27" s="73"/>
      <c r="P27" s="73"/>
      <c r="Q27" s="73"/>
      <c r="R27" s="76"/>
      <c r="S27" s="76"/>
      <c r="T27" s="73"/>
      <c r="U27" s="73"/>
      <c r="V27" s="31">
        <f>VLOOKUP(O27,GCharts!$O$3:$P$703,2,FALSE)</f>
        <v>90</v>
      </c>
      <c r="W27" s="31">
        <f>VLOOKUP(P27,GCharts!$M$3:$N$1003,2,FALSE)</f>
        <v>40</v>
      </c>
      <c r="X27" s="31"/>
      <c r="Y27" s="31"/>
      <c r="Z27" s="31" t="e">
        <f>VLOOKUP(I27,PCharts!$A$3:$B$30,2,FALSE)</f>
        <v>#N/A</v>
      </c>
      <c r="AA27" s="31" t="e">
        <f>VLOOKUP(J27,PCharts!$C$3:$D$131,2,FALSE)</f>
        <v>#N/A</v>
      </c>
      <c r="AB27" s="31">
        <f>VLOOKUP(T27+U27,PCharts!$R$3:$S$2003,2,FALSE)</f>
        <v>0</v>
      </c>
      <c r="AC27" s="31" t="e">
        <f>VLOOKUP(A27,GCharts!$Q$3:$R$32,2,FALSE)</f>
        <v>#N/A</v>
      </c>
      <c r="AD27" s="31" t="e">
        <f>IF(ROUND((GFormulas!$E$3*AH27)+(GFormulas!$E$4*AJ27)+(GFormulas!$E$5*AE27),0)&lt;40,40,ROUND((GFormulas!$E$3*AH27)+(GFormulas!$E$4*AJ27)+(GFormulas!$E$5*AE27),0))</f>
        <v>#N/A</v>
      </c>
      <c r="AE27" s="31">
        <f>IF(VLOOKUP(N27,GCharts!$A$3:$B$70,2,FALSE)&lt;40,40,VLOOKUP(N27,GCharts!$A$3:$B$70,2,FALSE))</f>
        <v>40</v>
      </c>
      <c r="AF27" s="31" t="e">
        <f>IF(ROUND((GFormulas!$B$13*AE27)+(GFormulas!$B$14*AO27),0)&lt;40,40,ROUND((GFormulas!$B$13*AE27)+(GFormulas!$B$14*AO27),0))</f>
        <v>#N/A</v>
      </c>
      <c r="AG27" s="31" t="e">
        <f>IF(ROUND((Z27*GFormulas!$B$8)+(GFormulas!$B$9*AA27),0)&lt;40,40,ROUND((Z27*GFormulas!$B$8)+(GFormulas!$B$9*AA27),0))</f>
        <v>#N/A</v>
      </c>
      <c r="AH27" s="31" t="e">
        <f t="shared" ref="AH27:AH28" si="8">IF(ROUND(W27*AC27,0)&lt;40,40,ROUND(W27*AC27,0))</f>
        <v>#N/A</v>
      </c>
      <c r="AI27" s="31" t="e">
        <f>IF(ROUND((GFormulas!$E$14*AH27)+(GFormulas!$E$16*AE27),0)&lt;40,40,ROUND((GFormulas!$E$14*AH27)+(GFormulas!$E$16*AE27),0))</f>
        <v>#N/A</v>
      </c>
      <c r="AJ27" s="31" t="e">
        <f t="shared" ref="AJ27:AJ28" si="9">IF(ROUND(V27*AC27,0)&lt;40,40,ROUND(V27*AC27,0))</f>
        <v>#N/A</v>
      </c>
      <c r="AK27" s="31" t="e">
        <f>IF(ROUND((GFormulas!$E$25*AH27)+(GFormulas!$E$26*AJ27)+(GFormulas!$E$28*AE27),0)&lt;40,40,ROUND((GFormulas!$E$25*AH27)+(GFormulas!$E$26*AJ27)+(GFormulas!$E$28*AE27),0))</f>
        <v>#N/A</v>
      </c>
      <c r="AL27" s="31" t="e">
        <f>IF(ROUND((GFormulas!$E$31*AH27)+(GFormulas!$E$33*AJ27),0)&lt;40,40,ROUND((GFormulas!$E$31*AH27)+(GFormulas!$E$33*AJ27),0))</f>
        <v>#N/A</v>
      </c>
      <c r="AM27" s="31" t="e">
        <f>IF(ROUND((GFormulas!$E$41*AL27)+(GFormulas!$E$42*AE27)+(GFormulas!$E$43*AH27),0)&lt;40,40,ROUND((GFormulas!$E$41*AL27)+(GFormulas!$E$42*AE27)+(GFormulas!$E$43*AH27),0))</f>
        <v>#N/A</v>
      </c>
      <c r="AN27" s="31" t="e">
        <f>IF(ROUND((GFormulas!$E$36*AL27)+(GFormulas!$E$37*AE27),0)&lt;40,40,ROUND((GFormulas!$E$36*AL27)+(GFormulas!$E$37*AE27),0))</f>
        <v>#N/A</v>
      </c>
      <c r="AO27" s="31" t="e">
        <f>VLOOKUP($B$3-F27,GCharts!$G$3:$H$32,2,FALSE)</f>
        <v>#N/A</v>
      </c>
      <c r="AP27" s="31" t="e">
        <f t="shared" ref="AP27:AP28" si="10">IF(AO27+AB27&gt;99,99,AO27+AB27)</f>
        <v>#N/A</v>
      </c>
      <c r="AQ27" s="31" t="e">
        <f>VLOOKUP($B$3-F27,PCharts!$X$3:$Y$34,2,FALSE)</f>
        <v>#N/A</v>
      </c>
      <c r="AR27" s="51"/>
      <c r="AS27" s="51"/>
    </row>
    <row r="28" spans="1:45" ht="15.4" customHeight="1" x14ac:dyDescent="0.25">
      <c r="A28" s="73"/>
      <c r="B28" s="58"/>
      <c r="C28" s="73"/>
      <c r="D28" s="73"/>
      <c r="E28" s="73"/>
      <c r="F28" s="73"/>
      <c r="G28" s="73"/>
      <c r="H28" s="73"/>
      <c r="I28" s="73"/>
      <c r="J28" s="73"/>
      <c r="K28" s="74">
        <v>3</v>
      </c>
      <c r="L28" s="83">
        <v>925000</v>
      </c>
      <c r="M28" s="73"/>
      <c r="N28" s="73"/>
      <c r="O28" s="73"/>
      <c r="P28" s="73"/>
      <c r="Q28" s="73"/>
      <c r="R28" s="76"/>
      <c r="S28" s="76"/>
      <c r="T28" s="73"/>
      <c r="U28" s="73"/>
      <c r="V28" s="31">
        <f>VLOOKUP(O28,GCharts!$O$3:$P$703,2,FALSE)</f>
        <v>90</v>
      </c>
      <c r="W28" s="31">
        <f>VLOOKUP(P28,GCharts!$M$3:$N$1003,2,FALSE)</f>
        <v>40</v>
      </c>
      <c r="X28" s="31"/>
      <c r="Y28" s="31"/>
      <c r="Z28" s="31" t="e">
        <f>VLOOKUP(I28,PCharts!$A$3:$B$30,2,FALSE)</f>
        <v>#N/A</v>
      </c>
      <c r="AA28" s="31" t="e">
        <f>VLOOKUP(J28,PCharts!$C$3:$D$131,2,FALSE)</f>
        <v>#N/A</v>
      </c>
      <c r="AB28" s="31">
        <f>VLOOKUP(T28+U28,PCharts!$R$3:$S$2003,2,FALSE)</f>
        <v>0</v>
      </c>
      <c r="AC28" s="31" t="e">
        <f>VLOOKUP(A28,GCharts!$Q$3:$R$32,2,FALSE)</f>
        <v>#N/A</v>
      </c>
      <c r="AD28" s="31" t="e">
        <f>IF(ROUND((GFormulas!$E$3*AH28)+(GFormulas!$E$4*AJ28)+(GFormulas!$E$5*AE28),0)&lt;40,40,ROUND((GFormulas!$E$3*AH28)+(GFormulas!$E$4*AJ28)+(GFormulas!$E$5*AE28),0))</f>
        <v>#N/A</v>
      </c>
      <c r="AE28" s="31">
        <f>IF(VLOOKUP(N28,GCharts!$A$3:$B$70,2,FALSE)&lt;40,40,VLOOKUP(N28,GCharts!$A$3:$B$70,2,FALSE))</f>
        <v>40</v>
      </c>
      <c r="AF28" s="31" t="e">
        <f>IF(ROUND((GFormulas!$B$13*AE28)+(GFormulas!$B$14*AO28),0)&lt;40,40,ROUND((GFormulas!$B$13*AE28)+(GFormulas!$B$14*AO28),0))</f>
        <v>#N/A</v>
      </c>
      <c r="AG28" s="31" t="e">
        <f>IF(ROUND((Z28*GFormulas!$B$8)+(GFormulas!$B$9*AA28),0)&lt;40,40,ROUND((Z28*GFormulas!$B$8)+(GFormulas!$B$9*AA28),0))</f>
        <v>#N/A</v>
      </c>
      <c r="AH28" s="31" t="e">
        <f t="shared" si="8"/>
        <v>#N/A</v>
      </c>
      <c r="AI28" s="31" t="e">
        <f>IF(ROUND((GFormulas!$E$14*AH28)+(GFormulas!$E$16*AE28),0)&lt;40,40,ROUND((GFormulas!$E$14*AH28)+(GFormulas!$E$16*AE28),0))</f>
        <v>#N/A</v>
      </c>
      <c r="AJ28" s="31" t="e">
        <f t="shared" si="9"/>
        <v>#N/A</v>
      </c>
      <c r="AK28" s="31" t="e">
        <f>IF(ROUND((GFormulas!$E$25*AH28)+(GFormulas!$E$26*AJ28)+(GFormulas!$E$28*AE28),0)&lt;40,40,ROUND((GFormulas!$E$25*AH28)+(GFormulas!$E$26*AJ28)+(GFormulas!$E$28*AE28),0))</f>
        <v>#N/A</v>
      </c>
      <c r="AL28" s="31" t="e">
        <f>IF(ROUND((GFormulas!$E$31*AH28)+(GFormulas!$E$33*AJ28),0)&lt;40,40,ROUND((GFormulas!$E$31*AH28)+(GFormulas!$E$33*AJ28),0))</f>
        <v>#N/A</v>
      </c>
      <c r="AM28" s="31" t="e">
        <f>IF(ROUND((GFormulas!$E$41*AL28)+(GFormulas!$E$42*AE28)+(GFormulas!$E$43*AH28),0)&lt;40,40,ROUND((GFormulas!$E$41*AL28)+(GFormulas!$E$42*AE28)+(GFormulas!$E$43*AH28),0))</f>
        <v>#N/A</v>
      </c>
      <c r="AN28" s="31" t="e">
        <f>IF(ROUND((GFormulas!$E$36*AL28)+(GFormulas!$E$37*AE28),0)&lt;40,40,ROUND((GFormulas!$E$36*AL28)+(GFormulas!$E$37*AE28),0))</f>
        <v>#N/A</v>
      </c>
      <c r="AO28" s="31" t="e">
        <f>VLOOKUP($B$3-F28,GCharts!$G$3:$H$32,2,FALSE)</f>
        <v>#N/A</v>
      </c>
      <c r="AP28" s="31" t="e">
        <f t="shared" si="10"/>
        <v>#N/A</v>
      </c>
      <c r="AQ28" s="31" t="e">
        <f>VLOOKUP($B$3-F28,PCharts!$X$3:$Y$34,2,FALSE)</f>
        <v>#N/A</v>
      </c>
      <c r="AR28" s="51"/>
      <c r="AS28" s="51"/>
    </row>
  </sheetData>
  <sortState xmlns:xlrd2="http://schemas.microsoft.com/office/spreadsheetml/2017/richdata2" ref="A26:AT28">
    <sortCondition descending="1" ref="AC26:AC28"/>
  </sortState>
  <mergeCells count="5">
    <mergeCell ref="N9:S9"/>
    <mergeCell ref="A9:K9"/>
    <mergeCell ref="A24:H24"/>
    <mergeCell ref="A8:D8"/>
    <mergeCell ref="A6:D7"/>
  </mergeCells>
  <pageMargins left="0.7" right="0.7" top="0.75" bottom="0.75" header="0.3" footer="0.3"/>
  <pageSetup orientation="portrait" r:id="rId1"/>
  <ignoredErrors>
    <ignoredError sqref="AF2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03"/>
  <sheetViews>
    <sheetView workbookViewId="0">
      <selection activeCell="O3" sqref="O3"/>
    </sheetView>
  </sheetViews>
  <sheetFormatPr defaultRowHeight="15" x14ac:dyDescent="0.25"/>
  <cols>
    <col min="1" max="16" width="9.140625" style="13"/>
    <col min="17" max="17" width="0.140625" style="13" hidden="1" customWidth="1"/>
    <col min="18" max="18" width="10.5703125" style="13" bestFit="1" customWidth="1"/>
    <col min="19" max="20" width="9.140625" style="13"/>
    <col min="21" max="21" width="11" style="13" bestFit="1" customWidth="1"/>
    <col min="22" max="272" width="9.140625" style="13"/>
    <col min="273" max="273" width="0" style="13" hidden="1" customWidth="1"/>
    <col min="274" max="274" width="10.5703125" style="13" bestFit="1" customWidth="1"/>
    <col min="275" max="276" width="9.140625" style="13"/>
    <col min="277" max="277" width="11" style="13" bestFit="1" customWidth="1"/>
    <col min="278" max="528" width="9.140625" style="13"/>
    <col min="529" max="529" width="0" style="13" hidden="1" customWidth="1"/>
    <col min="530" max="530" width="10.5703125" style="13" bestFit="1" customWidth="1"/>
    <col min="531" max="532" width="9.140625" style="13"/>
    <col min="533" max="533" width="11" style="13" bestFit="1" customWidth="1"/>
    <col min="534" max="784" width="9.140625" style="13"/>
    <col min="785" max="785" width="0" style="13" hidden="1" customWidth="1"/>
    <col min="786" max="786" width="10.5703125" style="13" bestFit="1" customWidth="1"/>
    <col min="787" max="788" width="9.140625" style="13"/>
    <col min="789" max="789" width="11" style="13" bestFit="1" customWidth="1"/>
    <col min="790" max="1040" width="9.140625" style="13"/>
    <col min="1041" max="1041" width="0" style="13" hidden="1" customWidth="1"/>
    <col min="1042" max="1042" width="10.5703125" style="13" bestFit="1" customWidth="1"/>
    <col min="1043" max="1044" width="9.140625" style="13"/>
    <col min="1045" max="1045" width="11" style="13" bestFit="1" customWidth="1"/>
    <col min="1046" max="1296" width="9.140625" style="13"/>
    <col min="1297" max="1297" width="0" style="13" hidden="1" customWidth="1"/>
    <col min="1298" max="1298" width="10.5703125" style="13" bestFit="1" customWidth="1"/>
    <col min="1299" max="1300" width="9.140625" style="13"/>
    <col min="1301" max="1301" width="11" style="13" bestFit="1" customWidth="1"/>
    <col min="1302" max="1552" width="9.140625" style="13"/>
    <col min="1553" max="1553" width="0" style="13" hidden="1" customWidth="1"/>
    <col min="1554" max="1554" width="10.5703125" style="13" bestFit="1" customWidth="1"/>
    <col min="1555" max="1556" width="9.140625" style="13"/>
    <col min="1557" max="1557" width="11" style="13" bestFit="1" customWidth="1"/>
    <col min="1558" max="1808" width="9.140625" style="13"/>
    <col min="1809" max="1809" width="0" style="13" hidden="1" customWidth="1"/>
    <col min="1810" max="1810" width="10.5703125" style="13" bestFit="1" customWidth="1"/>
    <col min="1811" max="1812" width="9.140625" style="13"/>
    <col min="1813" max="1813" width="11" style="13" bestFit="1" customWidth="1"/>
    <col min="1814" max="2064" width="9.140625" style="13"/>
    <col min="2065" max="2065" width="0" style="13" hidden="1" customWidth="1"/>
    <col min="2066" max="2066" width="10.5703125" style="13" bestFit="1" customWidth="1"/>
    <col min="2067" max="2068" width="9.140625" style="13"/>
    <col min="2069" max="2069" width="11" style="13" bestFit="1" customWidth="1"/>
    <col min="2070" max="2320" width="9.140625" style="13"/>
    <col min="2321" max="2321" width="0" style="13" hidden="1" customWidth="1"/>
    <col min="2322" max="2322" width="10.5703125" style="13" bestFit="1" customWidth="1"/>
    <col min="2323" max="2324" width="9.140625" style="13"/>
    <col min="2325" max="2325" width="11" style="13" bestFit="1" customWidth="1"/>
    <col min="2326" max="2576" width="9.140625" style="13"/>
    <col min="2577" max="2577" width="0" style="13" hidden="1" customWidth="1"/>
    <col min="2578" max="2578" width="10.5703125" style="13" bestFit="1" customWidth="1"/>
    <col min="2579" max="2580" width="9.140625" style="13"/>
    <col min="2581" max="2581" width="11" style="13" bestFit="1" customWidth="1"/>
    <col min="2582" max="2832" width="9.140625" style="13"/>
    <col min="2833" max="2833" width="0" style="13" hidden="1" customWidth="1"/>
    <col min="2834" max="2834" width="10.5703125" style="13" bestFit="1" customWidth="1"/>
    <col min="2835" max="2836" width="9.140625" style="13"/>
    <col min="2837" max="2837" width="11" style="13" bestFit="1" customWidth="1"/>
    <col min="2838" max="3088" width="9.140625" style="13"/>
    <col min="3089" max="3089" width="0" style="13" hidden="1" customWidth="1"/>
    <col min="3090" max="3090" width="10.5703125" style="13" bestFit="1" customWidth="1"/>
    <col min="3091" max="3092" width="9.140625" style="13"/>
    <col min="3093" max="3093" width="11" style="13" bestFit="1" customWidth="1"/>
    <col min="3094" max="3344" width="9.140625" style="13"/>
    <col min="3345" max="3345" width="0" style="13" hidden="1" customWidth="1"/>
    <col min="3346" max="3346" width="10.5703125" style="13" bestFit="1" customWidth="1"/>
    <col min="3347" max="3348" width="9.140625" style="13"/>
    <col min="3349" max="3349" width="11" style="13" bestFit="1" customWidth="1"/>
    <col min="3350" max="3600" width="9.140625" style="13"/>
    <col min="3601" max="3601" width="0" style="13" hidden="1" customWidth="1"/>
    <col min="3602" max="3602" width="10.5703125" style="13" bestFit="1" customWidth="1"/>
    <col min="3603" max="3604" width="9.140625" style="13"/>
    <col min="3605" max="3605" width="11" style="13" bestFit="1" customWidth="1"/>
    <col min="3606" max="3856" width="9.140625" style="13"/>
    <col min="3857" max="3857" width="0" style="13" hidden="1" customWidth="1"/>
    <col min="3858" max="3858" width="10.5703125" style="13" bestFit="1" customWidth="1"/>
    <col min="3859" max="3860" width="9.140625" style="13"/>
    <col min="3861" max="3861" width="11" style="13" bestFit="1" customWidth="1"/>
    <col min="3862" max="4112" width="9.140625" style="13"/>
    <col min="4113" max="4113" width="0" style="13" hidden="1" customWidth="1"/>
    <col min="4114" max="4114" width="10.5703125" style="13" bestFit="1" customWidth="1"/>
    <col min="4115" max="4116" width="9.140625" style="13"/>
    <col min="4117" max="4117" width="11" style="13" bestFit="1" customWidth="1"/>
    <col min="4118" max="4368" width="9.140625" style="13"/>
    <col min="4369" max="4369" width="0" style="13" hidden="1" customWidth="1"/>
    <col min="4370" max="4370" width="10.5703125" style="13" bestFit="1" customWidth="1"/>
    <col min="4371" max="4372" width="9.140625" style="13"/>
    <col min="4373" max="4373" width="11" style="13" bestFit="1" customWidth="1"/>
    <col min="4374" max="4624" width="9.140625" style="13"/>
    <col min="4625" max="4625" width="0" style="13" hidden="1" customWidth="1"/>
    <col min="4626" max="4626" width="10.5703125" style="13" bestFit="1" customWidth="1"/>
    <col min="4627" max="4628" width="9.140625" style="13"/>
    <col min="4629" max="4629" width="11" style="13" bestFit="1" customWidth="1"/>
    <col min="4630" max="4880" width="9.140625" style="13"/>
    <col min="4881" max="4881" width="0" style="13" hidden="1" customWidth="1"/>
    <col min="4882" max="4882" width="10.5703125" style="13" bestFit="1" customWidth="1"/>
    <col min="4883" max="4884" width="9.140625" style="13"/>
    <col min="4885" max="4885" width="11" style="13" bestFit="1" customWidth="1"/>
    <col min="4886" max="5136" width="9.140625" style="13"/>
    <col min="5137" max="5137" width="0" style="13" hidden="1" customWidth="1"/>
    <col min="5138" max="5138" width="10.5703125" style="13" bestFit="1" customWidth="1"/>
    <col min="5139" max="5140" width="9.140625" style="13"/>
    <col min="5141" max="5141" width="11" style="13" bestFit="1" customWidth="1"/>
    <col min="5142" max="5392" width="9.140625" style="13"/>
    <col min="5393" max="5393" width="0" style="13" hidden="1" customWidth="1"/>
    <col min="5394" max="5394" width="10.5703125" style="13" bestFit="1" customWidth="1"/>
    <col min="5395" max="5396" width="9.140625" style="13"/>
    <col min="5397" max="5397" width="11" style="13" bestFit="1" customWidth="1"/>
    <col min="5398" max="5648" width="9.140625" style="13"/>
    <col min="5649" max="5649" width="0" style="13" hidden="1" customWidth="1"/>
    <col min="5650" max="5650" width="10.5703125" style="13" bestFit="1" customWidth="1"/>
    <col min="5651" max="5652" width="9.140625" style="13"/>
    <col min="5653" max="5653" width="11" style="13" bestFit="1" customWidth="1"/>
    <col min="5654" max="5904" width="9.140625" style="13"/>
    <col min="5905" max="5905" width="0" style="13" hidden="1" customWidth="1"/>
    <col min="5906" max="5906" width="10.5703125" style="13" bestFit="1" customWidth="1"/>
    <col min="5907" max="5908" width="9.140625" style="13"/>
    <col min="5909" max="5909" width="11" style="13" bestFit="1" customWidth="1"/>
    <col min="5910" max="6160" width="9.140625" style="13"/>
    <col min="6161" max="6161" width="0" style="13" hidden="1" customWidth="1"/>
    <col min="6162" max="6162" width="10.5703125" style="13" bestFit="1" customWidth="1"/>
    <col min="6163" max="6164" width="9.140625" style="13"/>
    <col min="6165" max="6165" width="11" style="13" bestFit="1" customWidth="1"/>
    <col min="6166" max="6416" width="9.140625" style="13"/>
    <col min="6417" max="6417" width="0" style="13" hidden="1" customWidth="1"/>
    <col min="6418" max="6418" width="10.5703125" style="13" bestFit="1" customWidth="1"/>
    <col min="6419" max="6420" width="9.140625" style="13"/>
    <col min="6421" max="6421" width="11" style="13" bestFit="1" customWidth="1"/>
    <col min="6422" max="6672" width="9.140625" style="13"/>
    <col min="6673" max="6673" width="0" style="13" hidden="1" customWidth="1"/>
    <col min="6674" max="6674" width="10.5703125" style="13" bestFit="1" customWidth="1"/>
    <col min="6675" max="6676" width="9.140625" style="13"/>
    <col min="6677" max="6677" width="11" style="13" bestFit="1" customWidth="1"/>
    <col min="6678" max="6928" width="9.140625" style="13"/>
    <col min="6929" max="6929" width="0" style="13" hidden="1" customWidth="1"/>
    <col min="6930" max="6930" width="10.5703125" style="13" bestFit="1" customWidth="1"/>
    <col min="6931" max="6932" width="9.140625" style="13"/>
    <col min="6933" max="6933" width="11" style="13" bestFit="1" customWidth="1"/>
    <col min="6934" max="7184" width="9.140625" style="13"/>
    <col min="7185" max="7185" width="0" style="13" hidden="1" customWidth="1"/>
    <col min="7186" max="7186" width="10.5703125" style="13" bestFit="1" customWidth="1"/>
    <col min="7187" max="7188" width="9.140625" style="13"/>
    <col min="7189" max="7189" width="11" style="13" bestFit="1" customWidth="1"/>
    <col min="7190" max="7440" width="9.140625" style="13"/>
    <col min="7441" max="7441" width="0" style="13" hidden="1" customWidth="1"/>
    <col min="7442" max="7442" width="10.5703125" style="13" bestFit="1" customWidth="1"/>
    <col min="7443" max="7444" width="9.140625" style="13"/>
    <col min="7445" max="7445" width="11" style="13" bestFit="1" customWidth="1"/>
    <col min="7446" max="7696" width="9.140625" style="13"/>
    <col min="7697" max="7697" width="0" style="13" hidden="1" customWidth="1"/>
    <col min="7698" max="7698" width="10.5703125" style="13" bestFit="1" customWidth="1"/>
    <col min="7699" max="7700" width="9.140625" style="13"/>
    <col min="7701" max="7701" width="11" style="13" bestFit="1" customWidth="1"/>
    <col min="7702" max="7952" width="9.140625" style="13"/>
    <col min="7953" max="7953" width="0" style="13" hidden="1" customWidth="1"/>
    <col min="7954" max="7954" width="10.5703125" style="13" bestFit="1" customWidth="1"/>
    <col min="7955" max="7956" width="9.140625" style="13"/>
    <col min="7957" max="7957" width="11" style="13" bestFit="1" customWidth="1"/>
    <col min="7958" max="8208" width="9.140625" style="13"/>
    <col min="8209" max="8209" width="0" style="13" hidden="1" customWidth="1"/>
    <col min="8210" max="8210" width="10.5703125" style="13" bestFit="1" customWidth="1"/>
    <col min="8211" max="8212" width="9.140625" style="13"/>
    <col min="8213" max="8213" width="11" style="13" bestFit="1" customWidth="1"/>
    <col min="8214" max="8464" width="9.140625" style="13"/>
    <col min="8465" max="8465" width="0" style="13" hidden="1" customWidth="1"/>
    <col min="8466" max="8466" width="10.5703125" style="13" bestFit="1" customWidth="1"/>
    <col min="8467" max="8468" width="9.140625" style="13"/>
    <col min="8469" max="8469" width="11" style="13" bestFit="1" customWidth="1"/>
    <col min="8470" max="8720" width="9.140625" style="13"/>
    <col min="8721" max="8721" width="0" style="13" hidden="1" customWidth="1"/>
    <col min="8722" max="8722" width="10.5703125" style="13" bestFit="1" customWidth="1"/>
    <col min="8723" max="8724" width="9.140625" style="13"/>
    <col min="8725" max="8725" width="11" style="13" bestFit="1" customWidth="1"/>
    <col min="8726" max="8976" width="9.140625" style="13"/>
    <col min="8977" max="8977" width="0" style="13" hidden="1" customWidth="1"/>
    <col min="8978" max="8978" width="10.5703125" style="13" bestFit="1" customWidth="1"/>
    <col min="8979" max="8980" width="9.140625" style="13"/>
    <col min="8981" max="8981" width="11" style="13" bestFit="1" customWidth="1"/>
    <col min="8982" max="9232" width="9.140625" style="13"/>
    <col min="9233" max="9233" width="0" style="13" hidden="1" customWidth="1"/>
    <col min="9234" max="9234" width="10.5703125" style="13" bestFit="1" customWidth="1"/>
    <col min="9235" max="9236" width="9.140625" style="13"/>
    <col min="9237" max="9237" width="11" style="13" bestFit="1" customWidth="1"/>
    <col min="9238" max="9488" width="9.140625" style="13"/>
    <col min="9489" max="9489" width="0" style="13" hidden="1" customWidth="1"/>
    <col min="9490" max="9490" width="10.5703125" style="13" bestFit="1" customWidth="1"/>
    <col min="9491" max="9492" width="9.140625" style="13"/>
    <col min="9493" max="9493" width="11" style="13" bestFit="1" customWidth="1"/>
    <col min="9494" max="9744" width="9.140625" style="13"/>
    <col min="9745" max="9745" width="0" style="13" hidden="1" customWidth="1"/>
    <col min="9746" max="9746" width="10.5703125" style="13" bestFit="1" customWidth="1"/>
    <col min="9747" max="9748" width="9.140625" style="13"/>
    <col min="9749" max="9749" width="11" style="13" bestFit="1" customWidth="1"/>
    <col min="9750" max="10000" width="9.140625" style="13"/>
    <col min="10001" max="10001" width="0" style="13" hidden="1" customWidth="1"/>
    <col min="10002" max="10002" width="10.5703125" style="13" bestFit="1" customWidth="1"/>
    <col min="10003" max="10004" width="9.140625" style="13"/>
    <col min="10005" max="10005" width="11" style="13" bestFit="1" customWidth="1"/>
    <col min="10006" max="10256" width="9.140625" style="13"/>
    <col min="10257" max="10257" width="0" style="13" hidden="1" customWidth="1"/>
    <col min="10258" max="10258" width="10.5703125" style="13" bestFit="1" customWidth="1"/>
    <col min="10259" max="10260" width="9.140625" style="13"/>
    <col min="10261" max="10261" width="11" style="13" bestFit="1" customWidth="1"/>
    <col min="10262" max="10512" width="9.140625" style="13"/>
    <col min="10513" max="10513" width="0" style="13" hidden="1" customWidth="1"/>
    <col min="10514" max="10514" width="10.5703125" style="13" bestFit="1" customWidth="1"/>
    <col min="10515" max="10516" width="9.140625" style="13"/>
    <col min="10517" max="10517" width="11" style="13" bestFit="1" customWidth="1"/>
    <col min="10518" max="10768" width="9.140625" style="13"/>
    <col min="10769" max="10769" width="0" style="13" hidden="1" customWidth="1"/>
    <col min="10770" max="10770" width="10.5703125" style="13" bestFit="1" customWidth="1"/>
    <col min="10771" max="10772" width="9.140625" style="13"/>
    <col min="10773" max="10773" width="11" style="13" bestFit="1" customWidth="1"/>
    <col min="10774" max="11024" width="9.140625" style="13"/>
    <col min="11025" max="11025" width="0" style="13" hidden="1" customWidth="1"/>
    <col min="11026" max="11026" width="10.5703125" style="13" bestFit="1" customWidth="1"/>
    <col min="11027" max="11028" width="9.140625" style="13"/>
    <col min="11029" max="11029" width="11" style="13" bestFit="1" customWidth="1"/>
    <col min="11030" max="11280" width="9.140625" style="13"/>
    <col min="11281" max="11281" width="0" style="13" hidden="1" customWidth="1"/>
    <col min="11282" max="11282" width="10.5703125" style="13" bestFit="1" customWidth="1"/>
    <col min="11283" max="11284" width="9.140625" style="13"/>
    <col min="11285" max="11285" width="11" style="13" bestFit="1" customWidth="1"/>
    <col min="11286" max="11536" width="9.140625" style="13"/>
    <col min="11537" max="11537" width="0" style="13" hidden="1" customWidth="1"/>
    <col min="11538" max="11538" width="10.5703125" style="13" bestFit="1" customWidth="1"/>
    <col min="11539" max="11540" width="9.140625" style="13"/>
    <col min="11541" max="11541" width="11" style="13" bestFit="1" customWidth="1"/>
    <col min="11542" max="11792" width="9.140625" style="13"/>
    <col min="11793" max="11793" width="0" style="13" hidden="1" customWidth="1"/>
    <col min="11794" max="11794" width="10.5703125" style="13" bestFit="1" customWidth="1"/>
    <col min="11795" max="11796" width="9.140625" style="13"/>
    <col min="11797" max="11797" width="11" style="13" bestFit="1" customWidth="1"/>
    <col min="11798" max="12048" width="9.140625" style="13"/>
    <col min="12049" max="12049" width="0" style="13" hidden="1" customWidth="1"/>
    <col min="12050" max="12050" width="10.5703125" style="13" bestFit="1" customWidth="1"/>
    <col min="12051" max="12052" width="9.140625" style="13"/>
    <col min="12053" max="12053" width="11" style="13" bestFit="1" customWidth="1"/>
    <col min="12054" max="12304" width="9.140625" style="13"/>
    <col min="12305" max="12305" width="0" style="13" hidden="1" customWidth="1"/>
    <col min="12306" max="12306" width="10.5703125" style="13" bestFit="1" customWidth="1"/>
    <col min="12307" max="12308" width="9.140625" style="13"/>
    <col min="12309" max="12309" width="11" style="13" bestFit="1" customWidth="1"/>
    <col min="12310" max="12560" width="9.140625" style="13"/>
    <col min="12561" max="12561" width="0" style="13" hidden="1" customWidth="1"/>
    <col min="12562" max="12562" width="10.5703125" style="13" bestFit="1" customWidth="1"/>
    <col min="12563" max="12564" width="9.140625" style="13"/>
    <col min="12565" max="12565" width="11" style="13" bestFit="1" customWidth="1"/>
    <col min="12566" max="12816" width="9.140625" style="13"/>
    <col min="12817" max="12817" width="0" style="13" hidden="1" customWidth="1"/>
    <col min="12818" max="12818" width="10.5703125" style="13" bestFit="1" customWidth="1"/>
    <col min="12819" max="12820" width="9.140625" style="13"/>
    <col min="12821" max="12821" width="11" style="13" bestFit="1" customWidth="1"/>
    <col min="12822" max="13072" width="9.140625" style="13"/>
    <col min="13073" max="13073" width="0" style="13" hidden="1" customWidth="1"/>
    <col min="13074" max="13074" width="10.5703125" style="13" bestFit="1" customWidth="1"/>
    <col min="13075" max="13076" width="9.140625" style="13"/>
    <col min="13077" max="13077" width="11" style="13" bestFit="1" customWidth="1"/>
    <col min="13078" max="13328" width="9.140625" style="13"/>
    <col min="13329" max="13329" width="0" style="13" hidden="1" customWidth="1"/>
    <col min="13330" max="13330" width="10.5703125" style="13" bestFit="1" customWidth="1"/>
    <col min="13331" max="13332" width="9.140625" style="13"/>
    <col min="13333" max="13333" width="11" style="13" bestFit="1" customWidth="1"/>
    <col min="13334" max="13584" width="9.140625" style="13"/>
    <col min="13585" max="13585" width="0" style="13" hidden="1" customWidth="1"/>
    <col min="13586" max="13586" width="10.5703125" style="13" bestFit="1" customWidth="1"/>
    <col min="13587" max="13588" width="9.140625" style="13"/>
    <col min="13589" max="13589" width="11" style="13" bestFit="1" customWidth="1"/>
    <col min="13590" max="13840" width="9.140625" style="13"/>
    <col min="13841" max="13841" width="0" style="13" hidden="1" customWidth="1"/>
    <col min="13842" max="13842" width="10.5703125" style="13" bestFit="1" customWidth="1"/>
    <col min="13843" max="13844" width="9.140625" style="13"/>
    <col min="13845" max="13845" width="11" style="13" bestFit="1" customWidth="1"/>
    <col min="13846" max="14096" width="9.140625" style="13"/>
    <col min="14097" max="14097" width="0" style="13" hidden="1" customWidth="1"/>
    <col min="14098" max="14098" width="10.5703125" style="13" bestFit="1" customWidth="1"/>
    <col min="14099" max="14100" width="9.140625" style="13"/>
    <col min="14101" max="14101" width="11" style="13" bestFit="1" customWidth="1"/>
    <col min="14102" max="14352" width="9.140625" style="13"/>
    <col min="14353" max="14353" width="0" style="13" hidden="1" customWidth="1"/>
    <col min="14354" max="14354" width="10.5703125" style="13" bestFit="1" customWidth="1"/>
    <col min="14355" max="14356" width="9.140625" style="13"/>
    <col min="14357" max="14357" width="11" style="13" bestFit="1" customWidth="1"/>
    <col min="14358" max="14608" width="9.140625" style="13"/>
    <col min="14609" max="14609" width="0" style="13" hidden="1" customWidth="1"/>
    <col min="14610" max="14610" width="10.5703125" style="13" bestFit="1" customWidth="1"/>
    <col min="14611" max="14612" width="9.140625" style="13"/>
    <col min="14613" max="14613" width="11" style="13" bestFit="1" customWidth="1"/>
    <col min="14614" max="14864" width="9.140625" style="13"/>
    <col min="14865" max="14865" width="0" style="13" hidden="1" customWidth="1"/>
    <col min="14866" max="14866" width="10.5703125" style="13" bestFit="1" customWidth="1"/>
    <col min="14867" max="14868" width="9.140625" style="13"/>
    <col min="14869" max="14869" width="11" style="13" bestFit="1" customWidth="1"/>
    <col min="14870" max="15120" width="9.140625" style="13"/>
    <col min="15121" max="15121" width="0" style="13" hidden="1" customWidth="1"/>
    <col min="15122" max="15122" width="10.5703125" style="13" bestFit="1" customWidth="1"/>
    <col min="15123" max="15124" width="9.140625" style="13"/>
    <col min="15125" max="15125" width="11" style="13" bestFit="1" customWidth="1"/>
    <col min="15126" max="15376" width="9.140625" style="13"/>
    <col min="15377" max="15377" width="0" style="13" hidden="1" customWidth="1"/>
    <col min="15378" max="15378" width="10.5703125" style="13" bestFit="1" customWidth="1"/>
    <col min="15379" max="15380" width="9.140625" style="13"/>
    <col min="15381" max="15381" width="11" style="13" bestFit="1" customWidth="1"/>
    <col min="15382" max="15632" width="9.140625" style="13"/>
    <col min="15633" max="15633" width="0" style="13" hidden="1" customWidth="1"/>
    <col min="15634" max="15634" width="10.5703125" style="13" bestFit="1" customWidth="1"/>
    <col min="15635" max="15636" width="9.140625" style="13"/>
    <col min="15637" max="15637" width="11" style="13" bestFit="1" customWidth="1"/>
    <col min="15638" max="15888" width="9.140625" style="13"/>
    <col min="15889" max="15889" width="0" style="13" hidden="1" customWidth="1"/>
    <col min="15890" max="15890" width="10.5703125" style="13" bestFit="1" customWidth="1"/>
    <col min="15891" max="15892" width="9.140625" style="13"/>
    <col min="15893" max="15893" width="11" style="13" bestFit="1" customWidth="1"/>
    <col min="15894" max="16144" width="9.140625" style="13"/>
    <col min="16145" max="16145" width="0" style="13" hidden="1" customWidth="1"/>
    <col min="16146" max="16146" width="10.5703125" style="13" bestFit="1" customWidth="1"/>
    <col min="16147" max="16148" width="9.140625" style="13"/>
    <col min="16149" max="16149" width="11" style="13" bestFit="1" customWidth="1"/>
    <col min="16150" max="16384" width="9.140625" style="13"/>
  </cols>
  <sheetData>
    <row r="1" spans="1:29" x14ac:dyDescent="0.25">
      <c r="A1" s="92" t="s">
        <v>93</v>
      </c>
      <c r="B1" s="92"/>
      <c r="C1" s="92"/>
      <c r="D1" s="92"/>
      <c r="E1" s="91" t="s">
        <v>122</v>
      </c>
      <c r="F1" s="91"/>
      <c r="G1" s="92" t="s">
        <v>92</v>
      </c>
      <c r="H1" s="92"/>
      <c r="I1" s="91" t="s">
        <v>123</v>
      </c>
      <c r="J1" s="91"/>
      <c r="K1" s="91" t="s">
        <v>124</v>
      </c>
      <c r="L1" s="91"/>
      <c r="M1" s="91" t="s">
        <v>125</v>
      </c>
      <c r="N1" s="91"/>
      <c r="O1" s="92" t="s">
        <v>94</v>
      </c>
      <c r="P1" s="92"/>
      <c r="R1" s="90" t="s">
        <v>90</v>
      </c>
      <c r="S1" s="90"/>
      <c r="T1" s="90" t="s">
        <v>96</v>
      </c>
      <c r="U1" s="90"/>
      <c r="V1" s="90" t="s">
        <v>97</v>
      </c>
      <c r="W1" s="90"/>
      <c r="Z1" s="91" t="s">
        <v>126</v>
      </c>
      <c r="AA1" s="91"/>
      <c r="AB1" s="91" t="s">
        <v>127</v>
      </c>
      <c r="AC1" s="91"/>
    </row>
    <row r="2" spans="1:29" x14ac:dyDescent="0.25">
      <c r="A2" s="92" t="s">
        <v>99</v>
      </c>
      <c r="B2" s="92"/>
      <c r="C2" s="92" t="s">
        <v>100</v>
      </c>
      <c r="D2" s="92"/>
      <c r="E2" s="25" t="s">
        <v>9</v>
      </c>
      <c r="F2" s="25" t="s">
        <v>128</v>
      </c>
      <c r="G2" s="11" t="s">
        <v>0</v>
      </c>
      <c r="H2" s="11" t="s">
        <v>98</v>
      </c>
      <c r="I2" s="26" t="s">
        <v>5</v>
      </c>
      <c r="J2" s="26" t="s">
        <v>129</v>
      </c>
      <c r="K2" s="26" t="s">
        <v>124</v>
      </c>
      <c r="L2" s="26" t="s">
        <v>130</v>
      </c>
      <c r="M2" s="26" t="s">
        <v>131</v>
      </c>
      <c r="N2" s="26" t="s">
        <v>132</v>
      </c>
      <c r="O2" s="11" t="s">
        <v>101</v>
      </c>
      <c r="P2" s="11" t="s">
        <v>102</v>
      </c>
      <c r="Q2" s="10" t="s">
        <v>133</v>
      </c>
      <c r="R2" s="10" t="s">
        <v>114</v>
      </c>
      <c r="S2" s="10" t="s">
        <v>102</v>
      </c>
      <c r="T2" s="10" t="s">
        <v>8</v>
      </c>
      <c r="U2" s="10" t="s">
        <v>96</v>
      </c>
      <c r="V2" s="10" t="s">
        <v>41</v>
      </c>
      <c r="W2" s="10" t="s">
        <v>42</v>
      </c>
      <c r="X2" s="13" t="s">
        <v>263</v>
      </c>
      <c r="Y2" s="13" t="s">
        <v>41</v>
      </c>
      <c r="Z2" s="26" t="s">
        <v>124</v>
      </c>
      <c r="AA2" s="26" t="s">
        <v>130</v>
      </c>
      <c r="AB2" s="26" t="s">
        <v>131</v>
      </c>
      <c r="AC2" s="26" t="s">
        <v>132</v>
      </c>
    </row>
    <row r="3" spans="1:29" x14ac:dyDescent="0.25">
      <c r="A3" s="13">
        <v>59</v>
      </c>
      <c r="B3" s="13">
        <v>40</v>
      </c>
      <c r="C3" s="13">
        <v>150</v>
      </c>
      <c r="D3" s="13">
        <v>40</v>
      </c>
      <c r="E3" s="27">
        <v>0.01</v>
      </c>
      <c r="F3" s="28">
        <v>35</v>
      </c>
      <c r="G3" s="13">
        <v>0</v>
      </c>
      <c r="H3" s="13">
        <v>30</v>
      </c>
      <c r="I3" s="13">
        <v>0</v>
      </c>
      <c r="J3" s="13">
        <v>99</v>
      </c>
      <c r="K3" s="27">
        <v>0</v>
      </c>
      <c r="L3" s="27">
        <v>30</v>
      </c>
      <c r="M3" s="27">
        <v>0</v>
      </c>
      <c r="N3" s="13">
        <v>40</v>
      </c>
      <c r="O3" s="14">
        <v>16</v>
      </c>
      <c r="P3" s="14">
        <v>40</v>
      </c>
      <c r="Q3" s="14">
        <v>1</v>
      </c>
      <c r="R3" s="14">
        <v>0</v>
      </c>
      <c r="S3" s="14">
        <v>0</v>
      </c>
      <c r="T3" s="13" t="s">
        <v>44</v>
      </c>
      <c r="U3" s="16">
        <v>0.95</v>
      </c>
      <c r="V3" s="13">
        <v>99</v>
      </c>
      <c r="W3" s="13">
        <v>1000000</v>
      </c>
      <c r="X3" s="13">
        <v>17</v>
      </c>
      <c r="Y3" s="13">
        <v>95</v>
      </c>
      <c r="Z3" s="27">
        <v>0</v>
      </c>
      <c r="AA3" s="27">
        <v>35</v>
      </c>
      <c r="AB3" s="27">
        <v>0</v>
      </c>
      <c r="AC3" s="13">
        <v>28</v>
      </c>
    </row>
    <row r="4" spans="1:29" x14ac:dyDescent="0.25">
      <c r="A4" s="13">
        <v>60</v>
      </c>
      <c r="B4" s="13">
        <f t="shared" ref="B4:B10" si="0">B3+3</f>
        <v>43</v>
      </c>
      <c r="C4" s="13">
        <v>151</v>
      </c>
      <c r="D4" s="13">
        <v>40</v>
      </c>
      <c r="E4" s="27">
        <v>0</v>
      </c>
      <c r="F4" s="28">
        <v>35</v>
      </c>
      <c r="G4" s="13">
        <v>1</v>
      </c>
      <c r="H4" s="13">
        <v>32</v>
      </c>
      <c r="I4" s="13">
        <f>ROUND(I3+0.01,2)</f>
        <v>0.01</v>
      </c>
      <c r="J4" s="13">
        <v>99</v>
      </c>
      <c r="K4" s="27">
        <v>0.01</v>
      </c>
      <c r="L4" s="27">
        <v>30</v>
      </c>
      <c r="M4" s="27">
        <v>0.01</v>
      </c>
      <c r="N4" s="13">
        <v>41</v>
      </c>
      <c r="O4" s="14">
        <v>17</v>
      </c>
      <c r="P4" s="14">
        <v>42</v>
      </c>
      <c r="Q4" s="14">
        <v>2</v>
      </c>
      <c r="R4" s="14">
        <v>1</v>
      </c>
      <c r="S4" s="14">
        <v>1</v>
      </c>
      <c r="T4" s="13" t="s">
        <v>50</v>
      </c>
      <c r="U4" s="16">
        <v>1</v>
      </c>
      <c r="V4" s="13">
        <v>98</v>
      </c>
      <c r="W4" s="13">
        <v>1000000</v>
      </c>
      <c r="X4" s="13">
        <v>18</v>
      </c>
      <c r="Y4" s="13">
        <v>95</v>
      </c>
      <c r="Z4" s="27">
        <v>0.01</v>
      </c>
      <c r="AA4" s="27">
        <v>35</v>
      </c>
      <c r="AB4" s="27">
        <v>0.01</v>
      </c>
      <c r="AC4" s="13">
        <v>28</v>
      </c>
    </row>
    <row r="5" spans="1:29" x14ac:dyDescent="0.25">
      <c r="A5" s="13">
        <v>61</v>
      </c>
      <c r="B5" s="13">
        <f t="shared" si="0"/>
        <v>46</v>
      </c>
      <c r="C5" s="13">
        <v>152</v>
      </c>
      <c r="D5" s="13">
        <v>40</v>
      </c>
      <c r="E5" s="27">
        <v>0.02</v>
      </c>
      <c r="F5" s="28">
        <v>35</v>
      </c>
      <c r="G5" s="13">
        <v>2</v>
      </c>
      <c r="H5" s="13">
        <v>34</v>
      </c>
      <c r="I5" s="13">
        <f t="shared" ref="I5:I68" si="1">ROUND(I4+0.01,2)</f>
        <v>0.02</v>
      </c>
      <c r="J5" s="13">
        <v>99</v>
      </c>
      <c r="K5" s="27">
        <v>0.02</v>
      </c>
      <c r="L5" s="27">
        <v>30</v>
      </c>
      <c r="M5" s="27">
        <v>0.02</v>
      </c>
      <c r="N5" s="13">
        <v>42</v>
      </c>
      <c r="O5" s="14">
        <v>18</v>
      </c>
      <c r="P5" s="14">
        <v>44</v>
      </c>
      <c r="Q5" s="14">
        <v>3</v>
      </c>
      <c r="R5" s="14">
        <v>2</v>
      </c>
      <c r="S5" s="14">
        <v>1</v>
      </c>
      <c r="T5" s="13" t="s">
        <v>56</v>
      </c>
      <c r="U5" s="16">
        <v>0.95</v>
      </c>
      <c r="V5" s="13">
        <v>97</v>
      </c>
      <c r="W5" s="13">
        <v>1000000</v>
      </c>
      <c r="X5" s="13">
        <v>19</v>
      </c>
      <c r="Y5" s="13">
        <v>95</v>
      </c>
      <c r="Z5" s="27">
        <v>0.02</v>
      </c>
      <c r="AA5" s="27">
        <v>35</v>
      </c>
      <c r="AB5" s="27">
        <v>0.02</v>
      </c>
      <c r="AC5" s="13">
        <v>28</v>
      </c>
    </row>
    <row r="6" spans="1:29" x14ac:dyDescent="0.25">
      <c r="A6" s="13">
        <v>62</v>
      </c>
      <c r="B6" s="13">
        <f t="shared" si="0"/>
        <v>49</v>
      </c>
      <c r="C6" s="13">
        <v>153</v>
      </c>
      <c r="D6" s="13">
        <v>40</v>
      </c>
      <c r="E6" s="27">
        <v>0.03</v>
      </c>
      <c r="F6" s="28">
        <f>F3+1</f>
        <v>36</v>
      </c>
      <c r="G6" s="13">
        <v>3</v>
      </c>
      <c r="H6" s="13">
        <v>36</v>
      </c>
      <c r="I6" s="13">
        <f t="shared" si="1"/>
        <v>0.03</v>
      </c>
      <c r="J6" s="13">
        <f t="shared" ref="J6:J29" si="2">J3-1</f>
        <v>98</v>
      </c>
      <c r="K6" s="27">
        <v>0.03</v>
      </c>
      <c r="L6" s="27">
        <v>30</v>
      </c>
      <c r="M6" s="27">
        <v>0.03</v>
      </c>
      <c r="N6" s="13">
        <v>43</v>
      </c>
      <c r="O6" s="14">
        <v>19</v>
      </c>
      <c r="P6" s="14">
        <v>46</v>
      </c>
      <c r="Q6" s="14">
        <v>4</v>
      </c>
      <c r="R6" s="14">
        <v>3</v>
      </c>
      <c r="S6" s="14">
        <v>1</v>
      </c>
      <c r="T6" s="13" t="s">
        <v>46</v>
      </c>
      <c r="U6" s="16">
        <v>0.9</v>
      </c>
      <c r="V6" s="13">
        <v>96</v>
      </c>
      <c r="W6" s="13">
        <v>1000000</v>
      </c>
      <c r="X6" s="13">
        <v>20</v>
      </c>
      <c r="Y6" s="13">
        <v>90</v>
      </c>
      <c r="Z6" s="27">
        <v>0.03</v>
      </c>
      <c r="AA6" s="27">
        <f>AA3+1</f>
        <v>36</v>
      </c>
      <c r="AB6" s="27">
        <v>0.03</v>
      </c>
      <c r="AC6" s="13">
        <f>AC3+1</f>
        <v>29</v>
      </c>
    </row>
    <row r="7" spans="1:29" x14ac:dyDescent="0.25">
      <c r="A7" s="13">
        <v>63</v>
      </c>
      <c r="B7" s="13">
        <f t="shared" si="0"/>
        <v>52</v>
      </c>
      <c r="C7" s="13">
        <v>154</v>
      </c>
      <c r="D7" s="13">
        <v>40</v>
      </c>
      <c r="E7" s="27">
        <v>0.04</v>
      </c>
      <c r="F7" s="28">
        <f t="shared" ref="F7:F70" si="3">F5+1</f>
        <v>36</v>
      </c>
      <c r="G7" s="13">
        <v>4</v>
      </c>
      <c r="H7" s="13">
        <v>38</v>
      </c>
      <c r="I7" s="13">
        <f t="shared" si="1"/>
        <v>0.04</v>
      </c>
      <c r="J7" s="13">
        <f t="shared" si="2"/>
        <v>98</v>
      </c>
      <c r="K7" s="27">
        <v>0.04</v>
      </c>
      <c r="L7" s="27">
        <v>30</v>
      </c>
      <c r="M7" s="27">
        <v>0.04</v>
      </c>
      <c r="N7" s="13">
        <v>44</v>
      </c>
      <c r="O7" s="14">
        <v>20</v>
      </c>
      <c r="P7" s="14">
        <v>50</v>
      </c>
      <c r="Q7" s="14">
        <v>5</v>
      </c>
      <c r="R7" s="14">
        <v>4</v>
      </c>
      <c r="S7" s="14">
        <v>1</v>
      </c>
      <c r="T7" s="13" t="s">
        <v>54</v>
      </c>
      <c r="U7" s="16">
        <v>0.8</v>
      </c>
      <c r="V7" s="13">
        <v>95</v>
      </c>
      <c r="W7" s="13">
        <v>1000000</v>
      </c>
      <c r="X7" s="13">
        <v>21</v>
      </c>
      <c r="Y7" s="13">
        <v>90</v>
      </c>
      <c r="Z7" s="27">
        <v>0.04</v>
      </c>
      <c r="AA7" s="27">
        <f t="shared" ref="AA7:AA22" si="4">AA4+1</f>
        <v>36</v>
      </c>
      <c r="AB7" s="27">
        <v>0.04</v>
      </c>
      <c r="AC7" s="13">
        <f t="shared" ref="AC7:AC28" si="5">AC4+1</f>
        <v>29</v>
      </c>
    </row>
    <row r="8" spans="1:29" x14ac:dyDescent="0.25">
      <c r="A8" s="13">
        <v>64</v>
      </c>
      <c r="B8" s="13">
        <f t="shared" si="0"/>
        <v>55</v>
      </c>
      <c r="C8" s="13">
        <v>155</v>
      </c>
      <c r="D8" s="13">
        <f t="shared" ref="D8:D71" si="6">D3+3</f>
        <v>43</v>
      </c>
      <c r="E8" s="27">
        <v>0.05</v>
      </c>
      <c r="F8" s="28">
        <f t="shared" si="3"/>
        <v>37</v>
      </c>
      <c r="G8" s="13">
        <v>5</v>
      </c>
      <c r="H8" s="13">
        <v>40</v>
      </c>
      <c r="I8" s="13">
        <f t="shared" si="1"/>
        <v>0.05</v>
      </c>
      <c r="J8" s="13">
        <f t="shared" si="2"/>
        <v>98</v>
      </c>
      <c r="K8" s="27">
        <v>0.05</v>
      </c>
      <c r="L8" s="27">
        <f t="shared" ref="L8:L32" si="7">L7+1</f>
        <v>31</v>
      </c>
      <c r="M8" s="27">
        <v>0.05</v>
      </c>
      <c r="N8" s="13">
        <v>45</v>
      </c>
      <c r="O8" s="14">
        <v>21</v>
      </c>
      <c r="P8" s="14">
        <v>54</v>
      </c>
      <c r="Q8" s="14">
        <v>6</v>
      </c>
      <c r="R8" s="14">
        <v>5</v>
      </c>
      <c r="S8" s="14">
        <v>1</v>
      </c>
      <c r="T8" s="13" t="s">
        <v>48</v>
      </c>
      <c r="U8" s="16">
        <v>0.75</v>
      </c>
      <c r="V8" s="13">
        <v>94</v>
      </c>
      <c r="W8" s="13">
        <v>1000000</v>
      </c>
      <c r="X8" s="13">
        <v>22</v>
      </c>
      <c r="Y8" s="13">
        <v>80</v>
      </c>
      <c r="Z8" s="27">
        <v>0.05</v>
      </c>
      <c r="AA8" s="27">
        <f t="shared" si="4"/>
        <v>36</v>
      </c>
      <c r="AB8" s="27">
        <v>0.05</v>
      </c>
      <c r="AC8" s="13">
        <f t="shared" si="5"/>
        <v>29</v>
      </c>
    </row>
    <row r="9" spans="1:29" x14ac:dyDescent="0.25">
      <c r="A9" s="13">
        <v>65</v>
      </c>
      <c r="B9" s="13">
        <f t="shared" si="0"/>
        <v>58</v>
      </c>
      <c r="C9" s="13">
        <v>156</v>
      </c>
      <c r="D9" s="13">
        <f t="shared" si="6"/>
        <v>43</v>
      </c>
      <c r="E9" s="27">
        <v>0.06</v>
      </c>
      <c r="F9" s="28">
        <f t="shared" si="3"/>
        <v>37</v>
      </c>
      <c r="G9" s="13">
        <v>6</v>
      </c>
      <c r="H9" s="13">
        <v>42</v>
      </c>
      <c r="I9" s="13">
        <f t="shared" si="1"/>
        <v>0.06</v>
      </c>
      <c r="J9" s="13">
        <f t="shared" si="2"/>
        <v>97</v>
      </c>
      <c r="K9" s="27">
        <v>0.06</v>
      </c>
      <c r="L9" s="27">
        <f t="shared" si="7"/>
        <v>32</v>
      </c>
      <c r="M9" s="27">
        <v>0.06</v>
      </c>
      <c r="N9" s="13">
        <v>46</v>
      </c>
      <c r="O9" s="14">
        <v>22</v>
      </c>
      <c r="P9" s="14">
        <v>58</v>
      </c>
      <c r="Q9" s="14">
        <v>7</v>
      </c>
      <c r="R9" s="14">
        <v>6</v>
      </c>
      <c r="S9" s="14">
        <v>1</v>
      </c>
      <c r="T9" s="13" t="s">
        <v>43</v>
      </c>
      <c r="U9" s="16">
        <v>0.75</v>
      </c>
      <c r="V9" s="13">
        <v>93</v>
      </c>
      <c r="W9" s="13">
        <v>1000000</v>
      </c>
      <c r="X9" s="13">
        <v>23</v>
      </c>
      <c r="Y9" s="13">
        <v>80</v>
      </c>
      <c r="Z9" s="27">
        <v>0.06</v>
      </c>
      <c r="AA9" s="27">
        <f t="shared" si="4"/>
        <v>37</v>
      </c>
      <c r="AB9" s="27">
        <v>0.06</v>
      </c>
      <c r="AC9" s="13">
        <f t="shared" si="5"/>
        <v>30</v>
      </c>
    </row>
    <row r="10" spans="1:29" x14ac:dyDescent="0.25">
      <c r="A10" s="13">
        <v>66</v>
      </c>
      <c r="B10" s="13">
        <f t="shared" si="0"/>
        <v>61</v>
      </c>
      <c r="C10" s="13">
        <v>157</v>
      </c>
      <c r="D10" s="13">
        <f t="shared" si="6"/>
        <v>43</v>
      </c>
      <c r="E10" s="27">
        <v>7.0000000000000007E-2</v>
      </c>
      <c r="F10" s="28">
        <f t="shared" si="3"/>
        <v>38</v>
      </c>
      <c r="G10" s="13">
        <v>7</v>
      </c>
      <c r="H10" s="13">
        <v>44</v>
      </c>
      <c r="I10" s="13">
        <f t="shared" si="1"/>
        <v>7.0000000000000007E-2</v>
      </c>
      <c r="J10" s="13">
        <f t="shared" si="2"/>
        <v>97</v>
      </c>
      <c r="K10" s="27">
        <v>7.0000000000000007E-2</v>
      </c>
      <c r="L10" s="27">
        <f t="shared" si="7"/>
        <v>33</v>
      </c>
      <c r="M10" s="27">
        <v>7.0000000000000007E-2</v>
      </c>
      <c r="N10" s="13">
        <v>47</v>
      </c>
      <c r="O10" s="14">
        <v>23</v>
      </c>
      <c r="P10" s="14">
        <f t="shared" ref="P10:P25" si="8">P9+2</f>
        <v>60</v>
      </c>
      <c r="Q10" s="14">
        <v>8</v>
      </c>
      <c r="R10" s="14">
        <v>7</v>
      </c>
      <c r="S10" s="14">
        <v>1</v>
      </c>
      <c r="T10" s="13" t="s">
        <v>52</v>
      </c>
      <c r="U10" s="16">
        <v>0.7</v>
      </c>
      <c r="V10" s="13">
        <v>92</v>
      </c>
      <c r="W10" s="13">
        <v>1000000</v>
      </c>
      <c r="X10" s="13">
        <v>24</v>
      </c>
      <c r="Y10" s="13">
        <v>75</v>
      </c>
      <c r="Z10" s="27">
        <v>7.0000000000000007E-2</v>
      </c>
      <c r="AA10" s="27">
        <f t="shared" si="4"/>
        <v>37</v>
      </c>
      <c r="AB10" s="27">
        <v>7.0000000000000007E-2</v>
      </c>
      <c r="AC10" s="13">
        <f t="shared" si="5"/>
        <v>30</v>
      </c>
    </row>
    <row r="11" spans="1:29" x14ac:dyDescent="0.25">
      <c r="A11" s="13">
        <v>67</v>
      </c>
      <c r="B11" s="13">
        <f t="shared" ref="B11:B30" si="9">B10+2</f>
        <v>63</v>
      </c>
      <c r="C11" s="13">
        <v>158</v>
      </c>
      <c r="D11" s="13">
        <f t="shared" si="6"/>
        <v>43</v>
      </c>
      <c r="E11" s="27">
        <v>0.08</v>
      </c>
      <c r="F11" s="28">
        <f t="shared" si="3"/>
        <v>38</v>
      </c>
      <c r="G11" s="13">
        <v>8</v>
      </c>
      <c r="H11" s="13">
        <v>46</v>
      </c>
      <c r="I11" s="13">
        <f t="shared" si="1"/>
        <v>0.08</v>
      </c>
      <c r="J11" s="13">
        <f t="shared" si="2"/>
        <v>97</v>
      </c>
      <c r="K11" s="27">
        <v>0.08</v>
      </c>
      <c r="L11" s="27">
        <f t="shared" si="7"/>
        <v>34</v>
      </c>
      <c r="M11" s="27">
        <v>0.08</v>
      </c>
      <c r="N11" s="13">
        <v>48</v>
      </c>
      <c r="O11" s="14">
        <v>24</v>
      </c>
      <c r="P11" s="14">
        <f t="shared" si="8"/>
        <v>62</v>
      </c>
      <c r="Q11" s="14">
        <v>9</v>
      </c>
      <c r="R11" s="14">
        <v>8</v>
      </c>
      <c r="S11" s="14">
        <v>1</v>
      </c>
      <c r="T11" s="13" t="s">
        <v>64</v>
      </c>
      <c r="U11" s="16">
        <v>0.7</v>
      </c>
      <c r="V11" s="13">
        <v>91</v>
      </c>
      <c r="W11" s="13">
        <v>1000000</v>
      </c>
      <c r="X11" s="13">
        <v>25</v>
      </c>
      <c r="Y11" s="13">
        <v>75</v>
      </c>
      <c r="Z11" s="27">
        <v>0.08</v>
      </c>
      <c r="AA11" s="27">
        <f t="shared" si="4"/>
        <v>37</v>
      </c>
      <c r="AB11" s="27">
        <v>0.08</v>
      </c>
      <c r="AC11" s="13">
        <f t="shared" si="5"/>
        <v>30</v>
      </c>
    </row>
    <row r="12" spans="1:29" x14ac:dyDescent="0.25">
      <c r="A12" s="13">
        <v>68</v>
      </c>
      <c r="B12" s="13">
        <f t="shared" si="9"/>
        <v>65</v>
      </c>
      <c r="C12" s="13">
        <v>159</v>
      </c>
      <c r="D12" s="13">
        <f t="shared" si="6"/>
        <v>43</v>
      </c>
      <c r="E12" s="27">
        <v>0.09</v>
      </c>
      <c r="F12" s="28">
        <f t="shared" si="3"/>
        <v>39</v>
      </c>
      <c r="G12" s="13">
        <v>9</v>
      </c>
      <c r="H12" s="13">
        <v>48</v>
      </c>
      <c r="I12" s="13">
        <f t="shared" si="1"/>
        <v>0.09</v>
      </c>
      <c r="J12" s="13">
        <f t="shared" si="2"/>
        <v>96</v>
      </c>
      <c r="K12" s="27">
        <v>0.09</v>
      </c>
      <c r="L12" s="27">
        <f t="shared" si="7"/>
        <v>35</v>
      </c>
      <c r="M12" s="27">
        <v>0.09</v>
      </c>
      <c r="N12" s="13">
        <v>49</v>
      </c>
      <c r="O12" s="14">
        <v>25</v>
      </c>
      <c r="P12" s="14">
        <f t="shared" si="8"/>
        <v>64</v>
      </c>
      <c r="Q12" s="14">
        <v>10</v>
      </c>
      <c r="R12" s="14">
        <v>9</v>
      </c>
      <c r="S12" s="14">
        <v>1</v>
      </c>
      <c r="T12" s="13" t="s">
        <v>141</v>
      </c>
      <c r="U12" s="35">
        <v>0.9</v>
      </c>
      <c r="V12" s="13">
        <v>90</v>
      </c>
      <c r="W12" s="13">
        <v>1000000</v>
      </c>
      <c r="X12" s="13">
        <v>26</v>
      </c>
      <c r="Y12" s="13">
        <v>65</v>
      </c>
      <c r="Z12" s="27">
        <v>0.09</v>
      </c>
      <c r="AA12" s="27">
        <f t="shared" si="4"/>
        <v>38</v>
      </c>
      <c r="AB12" s="27">
        <v>0.09</v>
      </c>
      <c r="AC12" s="13">
        <f t="shared" si="5"/>
        <v>31</v>
      </c>
    </row>
    <row r="13" spans="1:29" x14ac:dyDescent="0.25">
      <c r="A13" s="13">
        <v>69</v>
      </c>
      <c r="B13" s="13">
        <f t="shared" si="9"/>
        <v>67</v>
      </c>
      <c r="C13" s="13">
        <v>160</v>
      </c>
      <c r="D13" s="13">
        <f t="shared" si="6"/>
        <v>46</v>
      </c>
      <c r="E13" s="27">
        <v>0.1</v>
      </c>
      <c r="F13" s="28">
        <f t="shared" si="3"/>
        <v>39</v>
      </c>
      <c r="G13" s="13">
        <v>10</v>
      </c>
      <c r="H13" s="13">
        <v>50</v>
      </c>
      <c r="I13" s="13">
        <f t="shared" si="1"/>
        <v>0.1</v>
      </c>
      <c r="J13" s="13">
        <f t="shared" si="2"/>
        <v>96</v>
      </c>
      <c r="K13" s="27">
        <v>0.1</v>
      </c>
      <c r="L13" s="27">
        <f t="shared" si="7"/>
        <v>36</v>
      </c>
      <c r="M13" s="27">
        <v>0.1</v>
      </c>
      <c r="N13" s="13">
        <v>50</v>
      </c>
      <c r="O13" s="14">
        <v>26</v>
      </c>
      <c r="P13" s="14">
        <f t="shared" si="8"/>
        <v>66</v>
      </c>
      <c r="Q13" s="14">
        <v>11</v>
      </c>
      <c r="R13" s="14">
        <v>10</v>
      </c>
      <c r="S13" s="14">
        <v>1</v>
      </c>
      <c r="T13" s="13" t="s">
        <v>142</v>
      </c>
      <c r="U13" s="35">
        <v>0.9</v>
      </c>
      <c r="V13" s="13">
        <v>89</v>
      </c>
      <c r="W13" s="13">
        <v>1000000</v>
      </c>
      <c r="X13" s="13">
        <v>27</v>
      </c>
      <c r="Y13" s="13">
        <v>65</v>
      </c>
      <c r="Z13" s="27">
        <v>0.1</v>
      </c>
      <c r="AA13" s="27">
        <f t="shared" si="4"/>
        <v>38</v>
      </c>
      <c r="AB13" s="27">
        <v>0.1</v>
      </c>
      <c r="AC13" s="13">
        <f t="shared" si="5"/>
        <v>31</v>
      </c>
    </row>
    <row r="14" spans="1:29" x14ac:dyDescent="0.25">
      <c r="A14" s="13">
        <v>70</v>
      </c>
      <c r="B14" s="13">
        <f t="shared" si="9"/>
        <v>69</v>
      </c>
      <c r="C14" s="13">
        <v>161</v>
      </c>
      <c r="D14" s="13">
        <f t="shared" si="6"/>
        <v>46</v>
      </c>
      <c r="E14" s="27">
        <v>0.11</v>
      </c>
      <c r="F14" s="28">
        <f t="shared" si="3"/>
        <v>40</v>
      </c>
      <c r="G14" s="13">
        <v>11</v>
      </c>
      <c r="H14" s="13">
        <f t="shared" ref="H14:H57" si="10">H13+1</f>
        <v>51</v>
      </c>
      <c r="I14" s="13">
        <f t="shared" si="1"/>
        <v>0.11</v>
      </c>
      <c r="J14" s="13">
        <f t="shared" si="2"/>
        <v>96</v>
      </c>
      <c r="K14" s="27">
        <v>0.11</v>
      </c>
      <c r="L14" s="27">
        <f t="shared" si="7"/>
        <v>37</v>
      </c>
      <c r="M14" s="27">
        <v>0.11</v>
      </c>
      <c r="N14" s="13">
        <v>50</v>
      </c>
      <c r="O14" s="14">
        <v>27</v>
      </c>
      <c r="P14" s="14">
        <f t="shared" si="8"/>
        <v>68</v>
      </c>
      <c r="Q14" s="14">
        <v>12</v>
      </c>
      <c r="R14" s="14">
        <v>11</v>
      </c>
      <c r="S14" s="14">
        <v>1</v>
      </c>
      <c r="T14" s="13" t="s">
        <v>143</v>
      </c>
      <c r="U14" s="35">
        <v>0.85</v>
      </c>
      <c r="V14" s="13">
        <v>88</v>
      </c>
      <c r="W14" s="13">
        <v>1000000</v>
      </c>
      <c r="X14" s="13">
        <v>28</v>
      </c>
      <c r="Y14" s="13">
        <v>55</v>
      </c>
      <c r="Z14" s="27">
        <v>0.11</v>
      </c>
      <c r="AA14" s="27">
        <f t="shared" si="4"/>
        <v>38</v>
      </c>
      <c r="AB14" s="27">
        <v>0.11</v>
      </c>
      <c r="AC14" s="13">
        <f t="shared" si="5"/>
        <v>31</v>
      </c>
    </row>
    <row r="15" spans="1:29" x14ac:dyDescent="0.25">
      <c r="A15" s="13">
        <v>71</v>
      </c>
      <c r="B15" s="13">
        <f t="shared" si="9"/>
        <v>71</v>
      </c>
      <c r="C15" s="13">
        <v>162</v>
      </c>
      <c r="D15" s="13">
        <f t="shared" si="6"/>
        <v>46</v>
      </c>
      <c r="E15" s="27">
        <v>0.12</v>
      </c>
      <c r="F15" s="28">
        <f t="shared" si="3"/>
        <v>40</v>
      </c>
      <c r="G15" s="13">
        <v>12</v>
      </c>
      <c r="H15" s="13">
        <f t="shared" si="10"/>
        <v>52</v>
      </c>
      <c r="I15" s="13">
        <f t="shared" si="1"/>
        <v>0.12</v>
      </c>
      <c r="J15" s="13">
        <f t="shared" si="2"/>
        <v>95</v>
      </c>
      <c r="K15" s="27">
        <v>0.12</v>
      </c>
      <c r="L15" s="27">
        <f t="shared" si="7"/>
        <v>38</v>
      </c>
      <c r="M15" s="27">
        <v>0.12</v>
      </c>
      <c r="N15" s="13">
        <f t="shared" ref="N15:N32" si="11">N13+1</f>
        <v>51</v>
      </c>
      <c r="O15" s="14">
        <v>28</v>
      </c>
      <c r="P15" s="14">
        <f t="shared" si="8"/>
        <v>70</v>
      </c>
      <c r="Q15" s="14">
        <v>13</v>
      </c>
      <c r="R15" s="14">
        <v>12</v>
      </c>
      <c r="S15" s="14">
        <v>1</v>
      </c>
      <c r="T15" s="13" t="s">
        <v>144</v>
      </c>
      <c r="U15" s="35">
        <v>0.5</v>
      </c>
      <c r="V15" s="13">
        <v>87</v>
      </c>
      <c r="W15" s="13">
        <v>1000000</v>
      </c>
      <c r="X15" s="13">
        <v>29</v>
      </c>
      <c r="Y15" s="13">
        <v>55</v>
      </c>
      <c r="Z15" s="27">
        <v>0.12</v>
      </c>
      <c r="AA15" s="27">
        <f t="shared" si="4"/>
        <v>39</v>
      </c>
      <c r="AB15" s="27">
        <v>0.12</v>
      </c>
      <c r="AC15" s="13">
        <f t="shared" si="5"/>
        <v>32</v>
      </c>
    </row>
    <row r="16" spans="1:29" x14ac:dyDescent="0.25">
      <c r="A16" s="13">
        <v>72</v>
      </c>
      <c r="B16" s="13">
        <f t="shared" si="9"/>
        <v>73</v>
      </c>
      <c r="C16" s="13">
        <v>163</v>
      </c>
      <c r="D16" s="13">
        <f t="shared" si="6"/>
        <v>46</v>
      </c>
      <c r="E16" s="27">
        <v>0.13</v>
      </c>
      <c r="F16" s="28">
        <f t="shared" si="3"/>
        <v>41</v>
      </c>
      <c r="G16" s="13">
        <v>13</v>
      </c>
      <c r="H16" s="13">
        <f t="shared" si="10"/>
        <v>53</v>
      </c>
      <c r="I16" s="13">
        <f t="shared" si="1"/>
        <v>0.13</v>
      </c>
      <c r="J16" s="13">
        <f t="shared" si="2"/>
        <v>95</v>
      </c>
      <c r="K16" s="27">
        <v>0.13</v>
      </c>
      <c r="L16" s="27">
        <f t="shared" si="7"/>
        <v>39</v>
      </c>
      <c r="M16" s="27">
        <v>0.13</v>
      </c>
      <c r="N16" s="13">
        <f t="shared" si="11"/>
        <v>51</v>
      </c>
      <c r="O16" s="14">
        <v>29</v>
      </c>
      <c r="P16" s="14">
        <f t="shared" si="8"/>
        <v>72</v>
      </c>
      <c r="Q16" s="14">
        <v>14</v>
      </c>
      <c r="R16" s="14">
        <v>13</v>
      </c>
      <c r="S16" s="14">
        <v>1</v>
      </c>
      <c r="T16" s="13" t="s">
        <v>145</v>
      </c>
      <c r="U16" s="35">
        <v>0.85</v>
      </c>
      <c r="V16" s="13">
        <v>86</v>
      </c>
      <c r="W16" s="13">
        <v>1000000</v>
      </c>
      <c r="X16" s="13">
        <v>30</v>
      </c>
      <c r="Y16" s="13">
        <v>40</v>
      </c>
      <c r="Z16" s="27">
        <v>0.13</v>
      </c>
      <c r="AA16" s="27">
        <f t="shared" si="4"/>
        <v>39</v>
      </c>
      <c r="AB16" s="27">
        <v>0.13</v>
      </c>
      <c r="AC16" s="13">
        <f t="shared" si="5"/>
        <v>32</v>
      </c>
    </row>
    <row r="17" spans="1:29" x14ac:dyDescent="0.25">
      <c r="A17" s="13">
        <v>73</v>
      </c>
      <c r="B17" s="13">
        <f t="shared" si="9"/>
        <v>75</v>
      </c>
      <c r="C17" s="13">
        <v>164</v>
      </c>
      <c r="D17" s="13">
        <f t="shared" si="6"/>
        <v>46</v>
      </c>
      <c r="E17" s="27">
        <v>0.14000000000000001</v>
      </c>
      <c r="F17" s="28">
        <f t="shared" si="3"/>
        <v>41</v>
      </c>
      <c r="G17" s="13">
        <v>14</v>
      </c>
      <c r="H17" s="13">
        <f t="shared" si="10"/>
        <v>54</v>
      </c>
      <c r="I17" s="13">
        <f t="shared" si="1"/>
        <v>0.14000000000000001</v>
      </c>
      <c r="J17" s="13">
        <f t="shared" si="2"/>
        <v>95</v>
      </c>
      <c r="K17" s="27">
        <v>0.14000000000000001</v>
      </c>
      <c r="L17" s="27">
        <f t="shared" si="7"/>
        <v>40</v>
      </c>
      <c r="M17" s="27">
        <v>0.14000000000000001</v>
      </c>
      <c r="N17" s="13">
        <f t="shared" si="11"/>
        <v>52</v>
      </c>
      <c r="O17" s="14">
        <v>30</v>
      </c>
      <c r="P17" s="14">
        <f t="shared" si="8"/>
        <v>74</v>
      </c>
      <c r="Q17" s="14">
        <v>15</v>
      </c>
      <c r="R17" s="14">
        <v>14</v>
      </c>
      <c r="S17" s="14">
        <v>1</v>
      </c>
      <c r="T17" s="13" t="s">
        <v>146</v>
      </c>
      <c r="U17" s="35">
        <v>0.75</v>
      </c>
      <c r="V17" s="13">
        <v>85</v>
      </c>
      <c r="W17" s="13">
        <v>1000000</v>
      </c>
      <c r="X17" s="13">
        <v>31</v>
      </c>
      <c r="Y17" s="13">
        <v>40</v>
      </c>
      <c r="Z17" s="27">
        <v>0.14000000000000001</v>
      </c>
      <c r="AA17" s="27">
        <f t="shared" si="4"/>
        <v>39</v>
      </c>
      <c r="AB17" s="27">
        <v>0.14000000000000001</v>
      </c>
      <c r="AC17" s="13">
        <f t="shared" si="5"/>
        <v>32</v>
      </c>
    </row>
    <row r="18" spans="1:29" x14ac:dyDescent="0.25">
      <c r="A18" s="13">
        <v>74</v>
      </c>
      <c r="B18" s="13">
        <f t="shared" si="9"/>
        <v>77</v>
      </c>
      <c r="C18" s="13">
        <v>165</v>
      </c>
      <c r="D18" s="13">
        <f t="shared" si="6"/>
        <v>49</v>
      </c>
      <c r="E18" s="27">
        <v>0.15</v>
      </c>
      <c r="F18" s="28">
        <f t="shared" si="3"/>
        <v>42</v>
      </c>
      <c r="G18" s="13">
        <v>15</v>
      </c>
      <c r="H18" s="13">
        <f t="shared" si="10"/>
        <v>55</v>
      </c>
      <c r="I18" s="13">
        <f t="shared" si="1"/>
        <v>0.15</v>
      </c>
      <c r="J18" s="13">
        <f t="shared" si="2"/>
        <v>94</v>
      </c>
      <c r="K18" s="27">
        <v>0.15</v>
      </c>
      <c r="L18" s="27">
        <f t="shared" si="7"/>
        <v>41</v>
      </c>
      <c r="M18" s="27">
        <v>0.15</v>
      </c>
      <c r="N18" s="13">
        <f t="shared" si="11"/>
        <v>52</v>
      </c>
      <c r="O18" s="14">
        <v>31</v>
      </c>
      <c r="P18" s="14">
        <f t="shared" si="8"/>
        <v>76</v>
      </c>
      <c r="Q18" s="14">
        <v>16</v>
      </c>
      <c r="R18" s="14">
        <v>15</v>
      </c>
      <c r="S18" s="14">
        <v>1</v>
      </c>
      <c r="T18" s="13" t="s">
        <v>147</v>
      </c>
      <c r="U18" s="35">
        <v>0.85</v>
      </c>
      <c r="V18" s="13">
        <v>84</v>
      </c>
      <c r="W18" s="13">
        <v>1000000</v>
      </c>
      <c r="X18" s="13">
        <v>32</v>
      </c>
      <c r="Y18" s="13">
        <v>25</v>
      </c>
      <c r="Z18" s="27">
        <v>0.15</v>
      </c>
      <c r="AA18" s="27">
        <f t="shared" si="4"/>
        <v>40</v>
      </c>
      <c r="AB18" s="27">
        <v>0.15</v>
      </c>
      <c r="AC18" s="13">
        <f t="shared" si="5"/>
        <v>33</v>
      </c>
    </row>
    <row r="19" spans="1:29" x14ac:dyDescent="0.25">
      <c r="A19" s="13">
        <v>75</v>
      </c>
      <c r="B19" s="13">
        <f t="shared" si="9"/>
        <v>79</v>
      </c>
      <c r="C19" s="13">
        <v>166</v>
      </c>
      <c r="D19" s="13">
        <f t="shared" si="6"/>
        <v>49</v>
      </c>
      <c r="E19" s="27">
        <v>0.16</v>
      </c>
      <c r="F19" s="28">
        <f t="shared" si="3"/>
        <v>42</v>
      </c>
      <c r="G19" s="13">
        <v>16</v>
      </c>
      <c r="H19" s="13">
        <f t="shared" si="10"/>
        <v>56</v>
      </c>
      <c r="I19" s="13">
        <f t="shared" si="1"/>
        <v>0.16</v>
      </c>
      <c r="J19" s="13">
        <f t="shared" si="2"/>
        <v>94</v>
      </c>
      <c r="K19" s="27">
        <v>0.16</v>
      </c>
      <c r="L19" s="27">
        <f t="shared" si="7"/>
        <v>42</v>
      </c>
      <c r="M19" s="27">
        <v>0.16</v>
      </c>
      <c r="N19" s="13">
        <f t="shared" si="11"/>
        <v>53</v>
      </c>
      <c r="O19" s="14">
        <v>32</v>
      </c>
      <c r="P19" s="14">
        <f t="shared" si="8"/>
        <v>78</v>
      </c>
      <c r="Q19" s="14">
        <v>17</v>
      </c>
      <c r="R19" s="14">
        <v>16</v>
      </c>
      <c r="S19" s="14">
        <v>1</v>
      </c>
      <c r="T19" s="13" t="s">
        <v>148</v>
      </c>
      <c r="U19" s="35">
        <v>0.8</v>
      </c>
      <c r="V19" s="13">
        <v>83</v>
      </c>
      <c r="W19" s="13">
        <v>1000000</v>
      </c>
      <c r="X19" s="13">
        <v>33</v>
      </c>
      <c r="Y19" s="13">
        <v>25</v>
      </c>
      <c r="Z19" s="27">
        <v>0.16</v>
      </c>
      <c r="AA19" s="27">
        <f t="shared" si="4"/>
        <v>40</v>
      </c>
      <c r="AB19" s="27">
        <v>0.16</v>
      </c>
      <c r="AC19" s="13">
        <f t="shared" si="5"/>
        <v>33</v>
      </c>
    </row>
    <row r="20" spans="1:29" x14ac:dyDescent="0.25">
      <c r="A20" s="13">
        <v>76</v>
      </c>
      <c r="B20" s="13">
        <f t="shared" si="9"/>
        <v>81</v>
      </c>
      <c r="C20" s="13">
        <v>167</v>
      </c>
      <c r="D20" s="13">
        <f t="shared" si="6"/>
        <v>49</v>
      </c>
      <c r="E20" s="27">
        <v>0.17</v>
      </c>
      <c r="F20" s="28">
        <f t="shared" si="3"/>
        <v>43</v>
      </c>
      <c r="G20" s="13">
        <v>17</v>
      </c>
      <c r="H20" s="13">
        <f t="shared" si="10"/>
        <v>57</v>
      </c>
      <c r="I20" s="13">
        <f t="shared" si="1"/>
        <v>0.17</v>
      </c>
      <c r="J20" s="13">
        <f t="shared" si="2"/>
        <v>94</v>
      </c>
      <c r="K20" s="27">
        <v>0.17</v>
      </c>
      <c r="L20" s="27">
        <f t="shared" si="7"/>
        <v>43</v>
      </c>
      <c r="M20" s="27">
        <v>0.17</v>
      </c>
      <c r="N20" s="13">
        <f t="shared" si="11"/>
        <v>53</v>
      </c>
      <c r="O20" s="14">
        <v>33</v>
      </c>
      <c r="P20" s="14">
        <f t="shared" si="8"/>
        <v>80</v>
      </c>
      <c r="Q20" s="14">
        <v>18</v>
      </c>
      <c r="R20" s="14">
        <v>17</v>
      </c>
      <c r="S20" s="14">
        <v>1</v>
      </c>
      <c r="T20" s="13" t="s">
        <v>149</v>
      </c>
      <c r="U20" s="35">
        <v>0.6</v>
      </c>
      <c r="V20" s="13">
        <v>82</v>
      </c>
      <c r="W20" s="13">
        <v>1000000</v>
      </c>
      <c r="X20" s="13">
        <v>34</v>
      </c>
      <c r="Y20" s="13">
        <v>25</v>
      </c>
      <c r="Z20" s="27">
        <v>0.17</v>
      </c>
      <c r="AA20" s="27">
        <f t="shared" si="4"/>
        <v>40</v>
      </c>
      <c r="AB20" s="27">
        <v>0.17</v>
      </c>
      <c r="AC20" s="13">
        <f t="shared" si="5"/>
        <v>33</v>
      </c>
    </row>
    <row r="21" spans="1:29" x14ac:dyDescent="0.25">
      <c r="A21" s="13">
        <v>77</v>
      </c>
      <c r="B21" s="13">
        <f t="shared" si="9"/>
        <v>83</v>
      </c>
      <c r="C21" s="13">
        <v>168</v>
      </c>
      <c r="D21" s="13">
        <f t="shared" si="6"/>
        <v>49</v>
      </c>
      <c r="E21" s="27">
        <v>0.18</v>
      </c>
      <c r="F21" s="28">
        <f t="shared" si="3"/>
        <v>43</v>
      </c>
      <c r="G21" s="13">
        <v>18</v>
      </c>
      <c r="H21" s="13">
        <f t="shared" si="10"/>
        <v>58</v>
      </c>
      <c r="I21" s="13">
        <f t="shared" si="1"/>
        <v>0.18</v>
      </c>
      <c r="J21" s="13">
        <f t="shared" si="2"/>
        <v>93</v>
      </c>
      <c r="K21" s="27">
        <v>0.18</v>
      </c>
      <c r="L21" s="27">
        <f t="shared" si="7"/>
        <v>44</v>
      </c>
      <c r="M21" s="27">
        <v>0.18</v>
      </c>
      <c r="N21" s="13">
        <f t="shared" si="11"/>
        <v>54</v>
      </c>
      <c r="O21" s="14">
        <v>34</v>
      </c>
      <c r="P21" s="14">
        <f t="shared" si="8"/>
        <v>82</v>
      </c>
      <c r="Q21" s="14">
        <v>19</v>
      </c>
      <c r="R21" s="14">
        <v>18</v>
      </c>
      <c r="S21" s="14">
        <v>1</v>
      </c>
      <c r="T21" s="13" t="s">
        <v>273</v>
      </c>
      <c r="U21" s="35">
        <v>0.8</v>
      </c>
      <c r="V21" s="13">
        <v>81</v>
      </c>
      <c r="W21" s="13">
        <v>1000000</v>
      </c>
      <c r="X21" s="13">
        <v>35</v>
      </c>
      <c r="Y21" s="13">
        <v>25</v>
      </c>
      <c r="Z21" s="27">
        <v>0.18</v>
      </c>
      <c r="AA21" s="27">
        <f t="shared" si="4"/>
        <v>41</v>
      </c>
      <c r="AB21" s="27">
        <v>0.18</v>
      </c>
      <c r="AC21" s="13">
        <f t="shared" si="5"/>
        <v>34</v>
      </c>
    </row>
    <row r="22" spans="1:29" x14ac:dyDescent="0.25">
      <c r="A22" s="13">
        <v>78</v>
      </c>
      <c r="B22" s="13">
        <f t="shared" si="9"/>
        <v>85</v>
      </c>
      <c r="C22" s="13">
        <v>169</v>
      </c>
      <c r="D22" s="13">
        <f t="shared" si="6"/>
        <v>49</v>
      </c>
      <c r="E22" s="27">
        <v>0.19</v>
      </c>
      <c r="F22" s="28">
        <f t="shared" si="3"/>
        <v>44</v>
      </c>
      <c r="G22" s="13">
        <v>19</v>
      </c>
      <c r="H22" s="13">
        <f t="shared" si="10"/>
        <v>59</v>
      </c>
      <c r="I22" s="13">
        <f t="shared" si="1"/>
        <v>0.19</v>
      </c>
      <c r="J22" s="13">
        <f t="shared" si="2"/>
        <v>93</v>
      </c>
      <c r="K22" s="27">
        <v>0.19</v>
      </c>
      <c r="L22" s="27">
        <f t="shared" si="7"/>
        <v>45</v>
      </c>
      <c r="M22" s="27">
        <v>0.19</v>
      </c>
      <c r="N22" s="13">
        <f t="shared" si="11"/>
        <v>54</v>
      </c>
      <c r="O22" s="14">
        <v>35</v>
      </c>
      <c r="P22" s="14">
        <f t="shared" si="8"/>
        <v>84</v>
      </c>
      <c r="Q22" s="14">
        <v>20</v>
      </c>
      <c r="R22" s="14">
        <v>19</v>
      </c>
      <c r="S22" s="14">
        <v>1</v>
      </c>
      <c r="T22" s="13" t="s">
        <v>272</v>
      </c>
      <c r="U22" s="35">
        <v>0.7</v>
      </c>
      <c r="V22" s="13">
        <v>80</v>
      </c>
      <c r="W22" s="13">
        <v>1000000</v>
      </c>
      <c r="X22" s="13">
        <v>36</v>
      </c>
      <c r="Y22" s="13">
        <v>25</v>
      </c>
      <c r="Z22" s="27">
        <v>0.19</v>
      </c>
      <c r="AA22" s="27">
        <f t="shared" si="4"/>
        <v>41</v>
      </c>
      <c r="AB22" s="27">
        <v>0.19</v>
      </c>
      <c r="AC22" s="13">
        <f t="shared" si="5"/>
        <v>34</v>
      </c>
    </row>
    <row r="23" spans="1:29" x14ac:dyDescent="0.25">
      <c r="A23" s="13">
        <v>79</v>
      </c>
      <c r="B23" s="13">
        <f t="shared" si="9"/>
        <v>87</v>
      </c>
      <c r="C23" s="13">
        <v>170</v>
      </c>
      <c r="D23" s="13">
        <f t="shared" si="6"/>
        <v>52</v>
      </c>
      <c r="E23" s="27">
        <v>0.2</v>
      </c>
      <c r="F23" s="28">
        <f t="shared" si="3"/>
        <v>44</v>
      </c>
      <c r="G23" s="13">
        <v>20</v>
      </c>
      <c r="H23" s="13">
        <f t="shared" si="10"/>
        <v>60</v>
      </c>
      <c r="I23" s="13">
        <f t="shared" si="1"/>
        <v>0.2</v>
      </c>
      <c r="J23" s="13">
        <f t="shared" si="2"/>
        <v>93</v>
      </c>
      <c r="K23" s="27">
        <v>0.2</v>
      </c>
      <c r="L23" s="27">
        <f t="shared" si="7"/>
        <v>46</v>
      </c>
      <c r="M23" s="27">
        <v>0.2</v>
      </c>
      <c r="N23" s="13">
        <f t="shared" si="11"/>
        <v>55</v>
      </c>
      <c r="O23" s="14">
        <v>36</v>
      </c>
      <c r="P23" s="14">
        <f t="shared" si="8"/>
        <v>86</v>
      </c>
      <c r="Q23" s="14">
        <v>21</v>
      </c>
      <c r="R23" s="14">
        <v>20</v>
      </c>
      <c r="S23" s="14">
        <v>1</v>
      </c>
      <c r="T23" s="13" t="s">
        <v>274</v>
      </c>
      <c r="U23" s="35">
        <v>0.8</v>
      </c>
      <c r="V23" s="13">
        <v>79</v>
      </c>
      <c r="W23" s="13">
        <v>1000000</v>
      </c>
      <c r="X23" s="13">
        <v>37</v>
      </c>
      <c r="Y23" s="13">
        <v>25</v>
      </c>
      <c r="Z23" s="27">
        <v>0.2</v>
      </c>
      <c r="AA23" s="27">
        <f>AA21+1</f>
        <v>42</v>
      </c>
      <c r="AB23" s="27">
        <v>0.2</v>
      </c>
      <c r="AC23" s="13">
        <f t="shared" si="5"/>
        <v>34</v>
      </c>
    </row>
    <row r="24" spans="1:29" x14ac:dyDescent="0.25">
      <c r="A24" s="13">
        <v>80</v>
      </c>
      <c r="B24" s="13">
        <f t="shared" si="9"/>
        <v>89</v>
      </c>
      <c r="C24" s="13">
        <v>171</v>
      </c>
      <c r="D24" s="13">
        <f t="shared" si="6"/>
        <v>52</v>
      </c>
      <c r="E24" s="27">
        <v>0.21</v>
      </c>
      <c r="F24" s="28">
        <f t="shared" si="3"/>
        <v>45</v>
      </c>
      <c r="G24" s="13">
        <v>21</v>
      </c>
      <c r="H24" s="13">
        <f t="shared" si="10"/>
        <v>61</v>
      </c>
      <c r="I24" s="13">
        <f t="shared" si="1"/>
        <v>0.21</v>
      </c>
      <c r="J24" s="13">
        <f t="shared" si="2"/>
        <v>92</v>
      </c>
      <c r="K24" s="27">
        <v>0.21</v>
      </c>
      <c r="L24" s="27">
        <f t="shared" si="7"/>
        <v>47</v>
      </c>
      <c r="M24" s="27">
        <v>0.21</v>
      </c>
      <c r="N24" s="13">
        <f t="shared" si="11"/>
        <v>55</v>
      </c>
      <c r="O24" s="14">
        <v>37</v>
      </c>
      <c r="P24" s="14">
        <f t="shared" si="8"/>
        <v>88</v>
      </c>
      <c r="Q24" s="14">
        <v>22</v>
      </c>
      <c r="R24" s="14">
        <v>21</v>
      </c>
      <c r="S24" s="14">
        <v>1</v>
      </c>
      <c r="T24" s="13" t="s">
        <v>275</v>
      </c>
      <c r="U24" s="35">
        <v>0.75</v>
      </c>
      <c r="V24" s="13">
        <v>78</v>
      </c>
      <c r="W24" s="13">
        <v>1000000</v>
      </c>
      <c r="X24" s="13">
        <v>38</v>
      </c>
      <c r="Y24" s="13">
        <v>25</v>
      </c>
      <c r="Z24" s="27">
        <v>0.21</v>
      </c>
      <c r="AA24" s="27">
        <f t="shared" ref="AA24:AA42" si="12">AA22+1</f>
        <v>42</v>
      </c>
      <c r="AB24" s="27">
        <v>0.21</v>
      </c>
      <c r="AC24" s="13">
        <f t="shared" si="5"/>
        <v>35</v>
      </c>
    </row>
    <row r="25" spans="1:29" x14ac:dyDescent="0.25">
      <c r="A25" s="13">
        <v>81</v>
      </c>
      <c r="B25" s="13">
        <f t="shared" si="9"/>
        <v>91</v>
      </c>
      <c r="C25" s="13">
        <v>172</v>
      </c>
      <c r="D25" s="13">
        <f t="shared" si="6"/>
        <v>52</v>
      </c>
      <c r="E25" s="27">
        <v>0.22</v>
      </c>
      <c r="F25" s="28">
        <f t="shared" si="3"/>
        <v>45</v>
      </c>
      <c r="G25" s="13">
        <v>22</v>
      </c>
      <c r="H25" s="13">
        <f t="shared" si="10"/>
        <v>62</v>
      </c>
      <c r="I25" s="13">
        <f t="shared" si="1"/>
        <v>0.22</v>
      </c>
      <c r="J25" s="13">
        <f t="shared" si="2"/>
        <v>92</v>
      </c>
      <c r="K25" s="27">
        <v>0.22</v>
      </c>
      <c r="L25" s="27">
        <f t="shared" si="7"/>
        <v>48</v>
      </c>
      <c r="M25" s="27">
        <v>0.22</v>
      </c>
      <c r="N25" s="13">
        <f t="shared" si="11"/>
        <v>56</v>
      </c>
      <c r="O25" s="14">
        <v>38</v>
      </c>
      <c r="P25" s="14">
        <f t="shared" si="8"/>
        <v>90</v>
      </c>
      <c r="Q25" s="14">
        <v>23</v>
      </c>
      <c r="R25" s="14">
        <v>22</v>
      </c>
      <c r="S25" s="14">
        <v>1</v>
      </c>
      <c r="T25" s="13" t="s">
        <v>276</v>
      </c>
      <c r="U25" s="35">
        <v>0.75</v>
      </c>
      <c r="V25" s="13">
        <v>77</v>
      </c>
      <c r="W25" s="13">
        <v>1000000</v>
      </c>
      <c r="X25" s="13">
        <v>39</v>
      </c>
      <c r="Y25" s="13">
        <v>25</v>
      </c>
      <c r="Z25" s="27">
        <v>0.22</v>
      </c>
      <c r="AA25" s="27">
        <f t="shared" si="12"/>
        <v>43</v>
      </c>
      <c r="AB25" s="27">
        <v>0.22</v>
      </c>
      <c r="AC25" s="13">
        <f t="shared" si="5"/>
        <v>35</v>
      </c>
    </row>
    <row r="26" spans="1:29" x14ac:dyDescent="0.25">
      <c r="A26" s="13">
        <v>82</v>
      </c>
      <c r="B26" s="13">
        <f t="shared" si="9"/>
        <v>93</v>
      </c>
      <c r="C26" s="13">
        <v>173</v>
      </c>
      <c r="D26" s="13">
        <f t="shared" si="6"/>
        <v>52</v>
      </c>
      <c r="E26" s="27">
        <v>0.23</v>
      </c>
      <c r="F26" s="28">
        <f t="shared" si="3"/>
        <v>46</v>
      </c>
      <c r="G26" s="13">
        <v>23</v>
      </c>
      <c r="H26" s="13">
        <f t="shared" si="10"/>
        <v>63</v>
      </c>
      <c r="I26" s="13">
        <f t="shared" si="1"/>
        <v>0.23</v>
      </c>
      <c r="J26" s="13">
        <f t="shared" si="2"/>
        <v>92</v>
      </c>
      <c r="K26" s="27">
        <v>0.23</v>
      </c>
      <c r="L26" s="27">
        <f t="shared" si="7"/>
        <v>49</v>
      </c>
      <c r="M26" s="27">
        <v>0.23</v>
      </c>
      <c r="N26" s="13">
        <f t="shared" si="11"/>
        <v>56</v>
      </c>
      <c r="O26" s="14">
        <v>39</v>
      </c>
      <c r="P26" s="14">
        <v>95</v>
      </c>
      <c r="Q26" s="14">
        <v>24</v>
      </c>
      <c r="R26" s="14">
        <v>23</v>
      </c>
      <c r="S26" s="14">
        <v>1</v>
      </c>
      <c r="T26" s="13" t="s">
        <v>267</v>
      </c>
      <c r="U26" s="35">
        <v>0.8</v>
      </c>
      <c r="V26" s="13">
        <v>76</v>
      </c>
      <c r="W26" s="13">
        <v>1000000</v>
      </c>
      <c r="X26" s="13">
        <v>40</v>
      </c>
      <c r="Y26" s="13">
        <v>25</v>
      </c>
      <c r="Z26" s="27">
        <v>0.23</v>
      </c>
      <c r="AA26" s="27">
        <f t="shared" si="12"/>
        <v>43</v>
      </c>
      <c r="AB26" s="27">
        <v>0.23</v>
      </c>
      <c r="AC26" s="13">
        <f t="shared" si="5"/>
        <v>35</v>
      </c>
    </row>
    <row r="27" spans="1:29" x14ac:dyDescent="0.25">
      <c r="A27" s="13">
        <v>83</v>
      </c>
      <c r="B27" s="13">
        <f t="shared" si="9"/>
        <v>95</v>
      </c>
      <c r="C27" s="13">
        <v>174</v>
      </c>
      <c r="D27" s="13">
        <f t="shared" si="6"/>
        <v>52</v>
      </c>
      <c r="E27" s="27">
        <v>0.24</v>
      </c>
      <c r="F27" s="28">
        <f t="shared" si="3"/>
        <v>46</v>
      </c>
      <c r="G27" s="13">
        <v>24</v>
      </c>
      <c r="H27" s="13">
        <f t="shared" si="10"/>
        <v>64</v>
      </c>
      <c r="I27" s="13">
        <f t="shared" si="1"/>
        <v>0.24</v>
      </c>
      <c r="J27" s="13">
        <f t="shared" si="2"/>
        <v>91</v>
      </c>
      <c r="K27" s="27">
        <v>0.24</v>
      </c>
      <c r="L27" s="27">
        <f t="shared" si="7"/>
        <v>50</v>
      </c>
      <c r="M27" s="27">
        <v>0.24</v>
      </c>
      <c r="N27" s="13">
        <f t="shared" si="11"/>
        <v>57</v>
      </c>
      <c r="O27" s="14">
        <v>40</v>
      </c>
      <c r="P27" s="14">
        <v>99</v>
      </c>
      <c r="Q27" s="14">
        <v>25</v>
      </c>
      <c r="R27" s="14">
        <v>24</v>
      </c>
      <c r="S27" s="14">
        <v>1</v>
      </c>
      <c r="T27" s="13" t="s">
        <v>270</v>
      </c>
      <c r="U27" s="35">
        <v>0.7</v>
      </c>
      <c r="V27" s="13">
        <v>75</v>
      </c>
      <c r="W27" s="13">
        <v>1000000</v>
      </c>
      <c r="X27" s="13">
        <v>41</v>
      </c>
      <c r="Y27" s="13">
        <v>25</v>
      </c>
      <c r="Z27" s="27">
        <v>0.24</v>
      </c>
      <c r="AA27" s="27">
        <f t="shared" si="12"/>
        <v>44</v>
      </c>
      <c r="AB27" s="27">
        <v>0.24</v>
      </c>
      <c r="AC27" s="13">
        <f t="shared" si="5"/>
        <v>36</v>
      </c>
    </row>
    <row r="28" spans="1:29" x14ac:dyDescent="0.25">
      <c r="A28" s="13">
        <v>84</v>
      </c>
      <c r="B28" s="13">
        <f t="shared" si="9"/>
        <v>97</v>
      </c>
      <c r="C28" s="13">
        <v>175</v>
      </c>
      <c r="D28" s="13">
        <f t="shared" si="6"/>
        <v>55</v>
      </c>
      <c r="E28" s="27">
        <v>0.25</v>
      </c>
      <c r="F28" s="28">
        <f t="shared" si="3"/>
        <v>47</v>
      </c>
      <c r="G28" s="13">
        <v>25</v>
      </c>
      <c r="H28" s="13">
        <f t="shared" si="10"/>
        <v>65</v>
      </c>
      <c r="I28" s="13">
        <f t="shared" si="1"/>
        <v>0.25</v>
      </c>
      <c r="J28" s="13">
        <f t="shared" si="2"/>
        <v>91</v>
      </c>
      <c r="K28" s="27">
        <v>0.25</v>
      </c>
      <c r="L28" s="27">
        <f t="shared" si="7"/>
        <v>51</v>
      </c>
      <c r="M28" s="27">
        <v>0.25</v>
      </c>
      <c r="N28" s="13">
        <f t="shared" si="11"/>
        <v>57</v>
      </c>
      <c r="O28" s="14">
        <v>41</v>
      </c>
      <c r="P28" s="14">
        <v>99</v>
      </c>
      <c r="Q28" s="14">
        <v>26</v>
      </c>
      <c r="R28" s="14">
        <v>25</v>
      </c>
      <c r="S28" s="14">
        <v>1</v>
      </c>
      <c r="T28" s="13" t="s">
        <v>269</v>
      </c>
      <c r="U28" s="35">
        <v>0.7</v>
      </c>
      <c r="V28" s="13">
        <v>74</v>
      </c>
      <c r="W28" s="13">
        <v>1000000</v>
      </c>
      <c r="X28" s="13">
        <v>42</v>
      </c>
      <c r="Y28" s="13">
        <v>25</v>
      </c>
      <c r="Z28" s="27">
        <v>0.25</v>
      </c>
      <c r="AA28" s="27">
        <f t="shared" si="12"/>
        <v>44</v>
      </c>
      <c r="AB28" s="27">
        <v>0.25</v>
      </c>
      <c r="AC28" s="13">
        <f t="shared" si="5"/>
        <v>36</v>
      </c>
    </row>
    <row r="29" spans="1:29" x14ac:dyDescent="0.25">
      <c r="A29" s="13">
        <v>85</v>
      </c>
      <c r="B29" s="13">
        <f t="shared" si="9"/>
        <v>99</v>
      </c>
      <c r="C29" s="13">
        <v>176</v>
      </c>
      <c r="D29" s="13">
        <f t="shared" si="6"/>
        <v>55</v>
      </c>
      <c r="E29" s="27">
        <v>0.26</v>
      </c>
      <c r="F29" s="28">
        <f t="shared" si="3"/>
        <v>47</v>
      </c>
      <c r="G29" s="13">
        <v>26</v>
      </c>
      <c r="H29" s="13">
        <f t="shared" si="10"/>
        <v>66</v>
      </c>
      <c r="I29" s="13">
        <f t="shared" si="1"/>
        <v>0.26</v>
      </c>
      <c r="J29" s="13">
        <f t="shared" si="2"/>
        <v>91</v>
      </c>
      <c r="K29" s="27">
        <v>0.26</v>
      </c>
      <c r="L29" s="27">
        <f t="shared" si="7"/>
        <v>52</v>
      </c>
      <c r="M29" s="27">
        <v>0.26</v>
      </c>
      <c r="N29" s="13">
        <f t="shared" si="11"/>
        <v>58</v>
      </c>
      <c r="O29" s="14">
        <v>42</v>
      </c>
      <c r="P29" s="14">
        <v>99</v>
      </c>
      <c r="Q29" s="14">
        <v>27</v>
      </c>
      <c r="R29" s="14">
        <v>26</v>
      </c>
      <c r="S29" s="14">
        <v>2</v>
      </c>
      <c r="T29" s="13" t="s">
        <v>271</v>
      </c>
      <c r="U29" s="35">
        <v>0.7</v>
      </c>
      <c r="V29" s="13">
        <v>73</v>
      </c>
      <c r="W29" s="13">
        <v>1000000</v>
      </c>
      <c r="X29" s="13">
        <v>43</v>
      </c>
      <c r="Y29" s="13">
        <v>25</v>
      </c>
      <c r="Z29" s="27">
        <v>0.26</v>
      </c>
      <c r="AA29" s="27">
        <f t="shared" si="12"/>
        <v>45</v>
      </c>
      <c r="AB29" s="27">
        <v>0.26</v>
      </c>
      <c r="AC29" s="13">
        <f>AC27+1</f>
        <v>37</v>
      </c>
    </row>
    <row r="30" spans="1:29" x14ac:dyDescent="0.25">
      <c r="A30" s="13">
        <v>86</v>
      </c>
      <c r="B30" s="13">
        <f t="shared" si="9"/>
        <v>101</v>
      </c>
      <c r="C30" s="13">
        <v>177</v>
      </c>
      <c r="D30" s="13">
        <f t="shared" si="6"/>
        <v>55</v>
      </c>
      <c r="E30" s="27">
        <v>0.27</v>
      </c>
      <c r="F30" s="28">
        <f t="shared" si="3"/>
        <v>48</v>
      </c>
      <c r="G30" s="13">
        <v>27</v>
      </c>
      <c r="H30" s="13">
        <f t="shared" si="10"/>
        <v>67</v>
      </c>
      <c r="I30" s="13">
        <f t="shared" si="1"/>
        <v>0.27</v>
      </c>
      <c r="J30" s="13">
        <f t="shared" ref="J30:J93" si="13">J26-1</f>
        <v>91</v>
      </c>
      <c r="K30" s="27">
        <v>0.27</v>
      </c>
      <c r="L30" s="27">
        <f t="shared" si="7"/>
        <v>53</v>
      </c>
      <c r="M30" s="27">
        <v>0.27</v>
      </c>
      <c r="N30" s="13">
        <f t="shared" si="11"/>
        <v>58</v>
      </c>
      <c r="O30" s="14">
        <v>43</v>
      </c>
      <c r="P30" s="14">
        <v>99</v>
      </c>
      <c r="Q30" s="14">
        <v>28</v>
      </c>
      <c r="R30" s="14">
        <v>27</v>
      </c>
      <c r="S30" s="14">
        <v>2</v>
      </c>
      <c r="T30" s="13" t="s">
        <v>268</v>
      </c>
      <c r="U30" s="35">
        <v>0.7</v>
      </c>
      <c r="V30" s="13">
        <v>72</v>
      </c>
      <c r="W30" s="13">
        <v>900000</v>
      </c>
      <c r="X30" s="13">
        <v>44</v>
      </c>
      <c r="Y30" s="13">
        <v>25</v>
      </c>
      <c r="Z30" s="27">
        <v>0.27</v>
      </c>
      <c r="AA30" s="27">
        <f t="shared" si="12"/>
        <v>45</v>
      </c>
      <c r="AB30" s="27">
        <v>0.27</v>
      </c>
      <c r="AC30" s="13">
        <f t="shared" ref="AC30:AC72" si="14">AC28+1</f>
        <v>37</v>
      </c>
    </row>
    <row r="31" spans="1:29" x14ac:dyDescent="0.25">
      <c r="C31" s="13">
        <v>178</v>
      </c>
      <c r="D31" s="13">
        <f t="shared" si="6"/>
        <v>55</v>
      </c>
      <c r="E31" s="27">
        <v>0.28000000000000003</v>
      </c>
      <c r="F31" s="28">
        <f t="shared" si="3"/>
        <v>48</v>
      </c>
      <c r="G31" s="13">
        <v>28</v>
      </c>
      <c r="H31" s="13">
        <f t="shared" si="10"/>
        <v>68</v>
      </c>
      <c r="I31" s="13">
        <f t="shared" si="1"/>
        <v>0.28000000000000003</v>
      </c>
      <c r="J31" s="13">
        <f t="shared" si="13"/>
        <v>90</v>
      </c>
      <c r="K31" s="27">
        <v>0.28000000000000003</v>
      </c>
      <c r="L31" s="27">
        <f t="shared" si="7"/>
        <v>54</v>
      </c>
      <c r="M31" s="27">
        <v>0.28000000000000003</v>
      </c>
      <c r="N31" s="13">
        <f t="shared" si="11"/>
        <v>59</v>
      </c>
      <c r="O31" s="14">
        <v>44</v>
      </c>
      <c r="P31" s="14">
        <v>99</v>
      </c>
      <c r="Q31" s="14">
        <v>29</v>
      </c>
      <c r="R31" s="14">
        <v>28</v>
      </c>
      <c r="S31" s="14">
        <v>2</v>
      </c>
      <c r="V31" s="13">
        <v>71</v>
      </c>
      <c r="W31" s="13">
        <v>900000</v>
      </c>
      <c r="X31" s="13">
        <v>45</v>
      </c>
      <c r="Y31" s="13">
        <v>25</v>
      </c>
      <c r="Z31" s="27">
        <v>0.28000000000000003</v>
      </c>
      <c r="AA31" s="27">
        <f t="shared" si="12"/>
        <v>46</v>
      </c>
      <c r="AB31" s="27">
        <v>0.28000000000000003</v>
      </c>
      <c r="AC31" s="13">
        <f t="shared" si="14"/>
        <v>38</v>
      </c>
    </row>
    <row r="32" spans="1:29" x14ac:dyDescent="0.25">
      <c r="C32" s="13">
        <v>179</v>
      </c>
      <c r="D32" s="13">
        <f t="shared" si="6"/>
        <v>55</v>
      </c>
      <c r="E32" s="27">
        <v>0.28999999999999998</v>
      </c>
      <c r="F32" s="28">
        <f t="shared" si="3"/>
        <v>49</v>
      </c>
      <c r="G32" s="13">
        <v>29</v>
      </c>
      <c r="H32" s="13">
        <f t="shared" si="10"/>
        <v>69</v>
      </c>
      <c r="I32" s="13">
        <f t="shared" si="1"/>
        <v>0.28999999999999998</v>
      </c>
      <c r="J32" s="13">
        <f t="shared" si="13"/>
        <v>90</v>
      </c>
      <c r="K32" s="27">
        <v>0.28999999999999998</v>
      </c>
      <c r="L32" s="27">
        <f t="shared" si="7"/>
        <v>55</v>
      </c>
      <c r="M32" s="27">
        <v>0.28999999999999998</v>
      </c>
      <c r="N32" s="13">
        <f t="shared" si="11"/>
        <v>59</v>
      </c>
      <c r="O32" s="14">
        <v>45</v>
      </c>
      <c r="P32" s="14">
        <v>99</v>
      </c>
      <c r="Q32" s="14">
        <v>30</v>
      </c>
      <c r="R32" s="14">
        <v>29</v>
      </c>
      <c r="S32" s="14">
        <v>2</v>
      </c>
      <c r="V32" s="13">
        <v>70</v>
      </c>
      <c r="W32" s="13">
        <v>900000</v>
      </c>
      <c r="X32" s="13">
        <v>46</v>
      </c>
      <c r="Y32" s="13">
        <v>25</v>
      </c>
      <c r="Z32" s="27">
        <v>0.28999999999999998</v>
      </c>
      <c r="AA32" s="27">
        <f t="shared" si="12"/>
        <v>46</v>
      </c>
      <c r="AB32" s="27">
        <v>0.28999999999999998</v>
      </c>
      <c r="AC32" s="13">
        <f t="shared" si="14"/>
        <v>38</v>
      </c>
    </row>
    <row r="33" spans="3:29" x14ac:dyDescent="0.25">
      <c r="C33" s="13">
        <v>180</v>
      </c>
      <c r="D33" s="13">
        <f t="shared" si="6"/>
        <v>58</v>
      </c>
      <c r="E33" s="27">
        <v>0.3</v>
      </c>
      <c r="F33" s="28">
        <f t="shared" si="3"/>
        <v>49</v>
      </c>
      <c r="G33" s="13">
        <v>30</v>
      </c>
      <c r="H33" s="13">
        <f t="shared" si="10"/>
        <v>70</v>
      </c>
      <c r="I33" s="13">
        <f t="shared" si="1"/>
        <v>0.3</v>
      </c>
      <c r="J33" s="13">
        <f t="shared" si="13"/>
        <v>90</v>
      </c>
      <c r="K33" s="27">
        <v>0.3</v>
      </c>
      <c r="L33" s="27">
        <v>55</v>
      </c>
      <c r="M33" s="27">
        <v>0.3</v>
      </c>
      <c r="N33" s="13">
        <v>60</v>
      </c>
      <c r="O33" s="14"/>
      <c r="P33" s="14"/>
      <c r="Q33" s="14">
        <v>31</v>
      </c>
      <c r="R33" s="14">
        <v>30</v>
      </c>
      <c r="S33" s="14">
        <v>2</v>
      </c>
      <c r="V33" s="13">
        <v>69</v>
      </c>
      <c r="W33" s="13">
        <f>W30-100000</f>
        <v>800000</v>
      </c>
      <c r="X33" s="13">
        <v>47</v>
      </c>
      <c r="Y33" s="13">
        <v>25</v>
      </c>
      <c r="Z33" s="27">
        <v>0.3</v>
      </c>
      <c r="AA33" s="27">
        <f t="shared" si="12"/>
        <v>47</v>
      </c>
      <c r="AB33" s="27">
        <v>0.3</v>
      </c>
      <c r="AC33" s="13">
        <f t="shared" si="14"/>
        <v>39</v>
      </c>
    </row>
    <row r="34" spans="3:29" x14ac:dyDescent="0.25">
      <c r="C34" s="13">
        <v>181</v>
      </c>
      <c r="D34" s="13">
        <f t="shared" si="6"/>
        <v>58</v>
      </c>
      <c r="E34" s="27">
        <v>0.31</v>
      </c>
      <c r="F34" s="28">
        <f t="shared" si="3"/>
        <v>50</v>
      </c>
      <c r="G34" s="13">
        <v>31</v>
      </c>
      <c r="H34" s="13">
        <f t="shared" si="10"/>
        <v>71</v>
      </c>
      <c r="I34" s="13">
        <f t="shared" si="1"/>
        <v>0.31</v>
      </c>
      <c r="J34" s="13">
        <f t="shared" si="13"/>
        <v>90</v>
      </c>
      <c r="K34" s="27">
        <v>0.31</v>
      </c>
      <c r="L34" s="27">
        <v>55</v>
      </c>
      <c r="M34" s="27">
        <v>0.31</v>
      </c>
      <c r="N34" s="13">
        <v>61</v>
      </c>
      <c r="O34" s="14"/>
      <c r="P34" s="14"/>
      <c r="Q34" s="14">
        <v>32</v>
      </c>
      <c r="R34" s="14">
        <v>31</v>
      </c>
      <c r="S34" s="14">
        <v>2</v>
      </c>
      <c r="V34" s="13">
        <v>68</v>
      </c>
      <c r="W34" s="13">
        <f t="shared" ref="W34:W56" si="15">W31-100000</f>
        <v>800000</v>
      </c>
      <c r="X34" s="13">
        <v>48</v>
      </c>
      <c r="Y34" s="13">
        <v>25</v>
      </c>
      <c r="Z34" s="27">
        <v>0.31</v>
      </c>
      <c r="AA34" s="27">
        <f t="shared" si="12"/>
        <v>47</v>
      </c>
      <c r="AB34" s="27">
        <v>0.31</v>
      </c>
      <c r="AC34" s="13">
        <f t="shared" si="14"/>
        <v>39</v>
      </c>
    </row>
    <row r="35" spans="3:29" x14ac:dyDescent="0.25">
      <c r="C35" s="13">
        <v>182</v>
      </c>
      <c r="D35" s="13">
        <f t="shared" si="6"/>
        <v>58</v>
      </c>
      <c r="E35" s="27">
        <v>0.32</v>
      </c>
      <c r="F35" s="28">
        <f t="shared" si="3"/>
        <v>50</v>
      </c>
      <c r="G35" s="13">
        <v>32</v>
      </c>
      <c r="H35" s="13">
        <f t="shared" si="10"/>
        <v>72</v>
      </c>
      <c r="I35" s="13">
        <f t="shared" si="1"/>
        <v>0.32</v>
      </c>
      <c r="J35" s="13">
        <f t="shared" si="13"/>
        <v>89</v>
      </c>
      <c r="K35" s="27">
        <v>0.32</v>
      </c>
      <c r="L35" s="27">
        <f t="shared" ref="L35:L62" si="16">L33+1</f>
        <v>56</v>
      </c>
      <c r="M35" s="27">
        <v>0.32</v>
      </c>
      <c r="N35" s="13">
        <v>62</v>
      </c>
      <c r="O35" s="14"/>
      <c r="P35" s="14"/>
      <c r="Q35" s="14">
        <v>33</v>
      </c>
      <c r="R35" s="14">
        <v>32</v>
      </c>
      <c r="S35" s="14">
        <v>2</v>
      </c>
      <c r="V35" s="13">
        <v>67</v>
      </c>
      <c r="W35" s="13">
        <f t="shared" si="15"/>
        <v>800000</v>
      </c>
      <c r="Z35" s="27">
        <v>0.32</v>
      </c>
      <c r="AA35" s="27">
        <f t="shared" si="12"/>
        <v>48</v>
      </c>
      <c r="AB35" s="27">
        <v>0.32</v>
      </c>
      <c r="AC35" s="13">
        <f t="shared" si="14"/>
        <v>40</v>
      </c>
    </row>
    <row r="36" spans="3:29" x14ac:dyDescent="0.25">
      <c r="C36" s="13">
        <v>183</v>
      </c>
      <c r="D36" s="13">
        <f t="shared" si="6"/>
        <v>58</v>
      </c>
      <c r="E36" s="27">
        <v>0.33</v>
      </c>
      <c r="F36" s="28">
        <f t="shared" si="3"/>
        <v>51</v>
      </c>
      <c r="G36" s="13">
        <v>33</v>
      </c>
      <c r="H36" s="13">
        <f t="shared" si="10"/>
        <v>73</v>
      </c>
      <c r="I36" s="13">
        <f t="shared" si="1"/>
        <v>0.33</v>
      </c>
      <c r="J36" s="13">
        <f t="shared" si="13"/>
        <v>89</v>
      </c>
      <c r="K36" s="27">
        <v>0.33</v>
      </c>
      <c r="L36" s="27">
        <f t="shared" si="16"/>
        <v>56</v>
      </c>
      <c r="M36" s="27">
        <v>0.33</v>
      </c>
      <c r="N36" s="13">
        <v>63</v>
      </c>
      <c r="O36" s="14"/>
      <c r="P36" s="14"/>
      <c r="Q36" s="14">
        <v>34</v>
      </c>
      <c r="R36" s="14">
        <v>33</v>
      </c>
      <c r="S36" s="14">
        <v>2</v>
      </c>
      <c r="V36" s="13">
        <v>66</v>
      </c>
      <c r="W36" s="13">
        <f t="shared" si="15"/>
        <v>700000</v>
      </c>
      <c r="Z36" s="27">
        <v>0.33</v>
      </c>
      <c r="AA36" s="27">
        <f t="shared" si="12"/>
        <v>48</v>
      </c>
      <c r="AB36" s="27">
        <v>0.33</v>
      </c>
      <c r="AC36" s="13">
        <f t="shared" si="14"/>
        <v>40</v>
      </c>
    </row>
    <row r="37" spans="3:29" x14ac:dyDescent="0.25">
      <c r="C37" s="13">
        <v>184</v>
      </c>
      <c r="D37" s="13">
        <f t="shared" si="6"/>
        <v>58</v>
      </c>
      <c r="E37" s="27">
        <v>0.34</v>
      </c>
      <c r="F37" s="28">
        <f t="shared" si="3"/>
        <v>51</v>
      </c>
      <c r="G37" s="13">
        <v>34</v>
      </c>
      <c r="H37" s="13">
        <f t="shared" si="10"/>
        <v>74</v>
      </c>
      <c r="I37" s="13">
        <f t="shared" si="1"/>
        <v>0.34</v>
      </c>
      <c r="J37" s="13">
        <f t="shared" si="13"/>
        <v>89</v>
      </c>
      <c r="K37" s="27">
        <v>0.34</v>
      </c>
      <c r="L37" s="27">
        <f t="shared" si="16"/>
        <v>57</v>
      </c>
      <c r="M37" s="27">
        <v>0.34</v>
      </c>
      <c r="N37" s="13">
        <v>64</v>
      </c>
      <c r="O37" s="14"/>
      <c r="P37" s="14"/>
      <c r="Q37" s="14">
        <v>35</v>
      </c>
      <c r="R37" s="14">
        <v>34</v>
      </c>
      <c r="S37" s="14">
        <v>2</v>
      </c>
      <c r="V37" s="13">
        <v>65</v>
      </c>
      <c r="W37" s="13">
        <f t="shared" si="15"/>
        <v>700000</v>
      </c>
      <c r="Z37" s="27">
        <v>0.34</v>
      </c>
      <c r="AA37" s="27">
        <f t="shared" si="12"/>
        <v>49</v>
      </c>
      <c r="AB37" s="27">
        <v>0.34</v>
      </c>
      <c r="AC37" s="13">
        <f t="shared" si="14"/>
        <v>41</v>
      </c>
    </row>
    <row r="38" spans="3:29" x14ac:dyDescent="0.25">
      <c r="C38" s="13">
        <v>185</v>
      </c>
      <c r="D38" s="13">
        <f t="shared" si="6"/>
        <v>61</v>
      </c>
      <c r="E38" s="27">
        <v>0.35</v>
      </c>
      <c r="F38" s="28">
        <f t="shared" si="3"/>
        <v>52</v>
      </c>
      <c r="G38" s="13">
        <v>35</v>
      </c>
      <c r="H38" s="13">
        <f t="shared" si="10"/>
        <v>75</v>
      </c>
      <c r="I38" s="13">
        <f t="shared" si="1"/>
        <v>0.35</v>
      </c>
      <c r="J38" s="13">
        <f t="shared" si="13"/>
        <v>89</v>
      </c>
      <c r="K38" s="27">
        <v>0.35</v>
      </c>
      <c r="L38" s="27">
        <f t="shared" si="16"/>
        <v>57</v>
      </c>
      <c r="M38" s="27">
        <v>0.35</v>
      </c>
      <c r="N38" s="13">
        <v>65</v>
      </c>
      <c r="O38" s="14"/>
      <c r="P38" s="14"/>
      <c r="Q38" s="14">
        <v>36</v>
      </c>
      <c r="R38" s="14">
        <v>35</v>
      </c>
      <c r="S38" s="14">
        <v>2</v>
      </c>
      <c r="V38" s="13">
        <v>64</v>
      </c>
      <c r="W38" s="13">
        <f t="shared" si="15"/>
        <v>700000</v>
      </c>
      <c r="Z38" s="27">
        <v>0.35</v>
      </c>
      <c r="AA38" s="27">
        <f t="shared" si="12"/>
        <v>49</v>
      </c>
      <c r="AB38" s="27">
        <v>0.35</v>
      </c>
      <c r="AC38" s="13">
        <f t="shared" si="14"/>
        <v>41</v>
      </c>
    </row>
    <row r="39" spans="3:29" x14ac:dyDescent="0.25">
      <c r="C39" s="13">
        <v>186</v>
      </c>
      <c r="D39" s="13">
        <f t="shared" si="6"/>
        <v>61</v>
      </c>
      <c r="E39" s="27">
        <v>0.36</v>
      </c>
      <c r="F39" s="28">
        <f t="shared" si="3"/>
        <v>52</v>
      </c>
      <c r="G39" s="13">
        <v>36</v>
      </c>
      <c r="H39" s="13">
        <f t="shared" si="10"/>
        <v>76</v>
      </c>
      <c r="I39" s="13">
        <f t="shared" si="1"/>
        <v>0.36</v>
      </c>
      <c r="J39" s="13">
        <f t="shared" si="13"/>
        <v>88</v>
      </c>
      <c r="K39" s="27">
        <v>0.36</v>
      </c>
      <c r="L39" s="27">
        <f t="shared" si="16"/>
        <v>58</v>
      </c>
      <c r="M39" s="27">
        <v>0.36</v>
      </c>
      <c r="N39" s="13">
        <v>66</v>
      </c>
      <c r="O39" s="14"/>
      <c r="P39" s="14"/>
      <c r="Q39" s="14">
        <v>37</v>
      </c>
      <c r="R39" s="14">
        <v>36</v>
      </c>
      <c r="S39" s="14">
        <v>2</v>
      </c>
      <c r="V39" s="13">
        <v>63</v>
      </c>
      <c r="W39" s="13">
        <f t="shared" si="15"/>
        <v>600000</v>
      </c>
      <c r="Z39" s="27">
        <v>0.36</v>
      </c>
      <c r="AA39" s="27">
        <f t="shared" si="12"/>
        <v>50</v>
      </c>
      <c r="AB39" s="27">
        <v>0.36</v>
      </c>
      <c r="AC39" s="13">
        <f t="shared" si="14"/>
        <v>42</v>
      </c>
    </row>
    <row r="40" spans="3:29" x14ac:dyDescent="0.25">
      <c r="C40" s="13">
        <v>187</v>
      </c>
      <c r="D40" s="13">
        <f t="shared" si="6"/>
        <v>61</v>
      </c>
      <c r="E40" s="27">
        <v>0.37</v>
      </c>
      <c r="F40" s="28">
        <f t="shared" si="3"/>
        <v>53</v>
      </c>
      <c r="G40" s="13">
        <v>37</v>
      </c>
      <c r="H40" s="13">
        <f t="shared" si="10"/>
        <v>77</v>
      </c>
      <c r="I40" s="13">
        <f t="shared" si="1"/>
        <v>0.37</v>
      </c>
      <c r="J40" s="13">
        <f t="shared" si="13"/>
        <v>88</v>
      </c>
      <c r="K40" s="27">
        <v>0.37</v>
      </c>
      <c r="L40" s="27">
        <f t="shared" si="16"/>
        <v>58</v>
      </c>
      <c r="M40" s="27">
        <v>0.37</v>
      </c>
      <c r="N40" s="13">
        <v>67</v>
      </c>
      <c r="O40" s="14"/>
      <c r="P40" s="14"/>
      <c r="Q40" s="14">
        <v>38</v>
      </c>
      <c r="R40" s="14">
        <v>37</v>
      </c>
      <c r="S40" s="14">
        <v>2</v>
      </c>
      <c r="V40" s="13">
        <v>62</v>
      </c>
      <c r="W40" s="13">
        <f t="shared" si="15"/>
        <v>600000</v>
      </c>
      <c r="Z40" s="27">
        <v>0.37</v>
      </c>
      <c r="AA40" s="27">
        <f t="shared" si="12"/>
        <v>50</v>
      </c>
      <c r="AB40" s="27">
        <v>0.37</v>
      </c>
      <c r="AC40" s="13">
        <f t="shared" si="14"/>
        <v>42</v>
      </c>
    </row>
    <row r="41" spans="3:29" x14ac:dyDescent="0.25">
      <c r="C41" s="13">
        <v>188</v>
      </c>
      <c r="D41" s="13">
        <f t="shared" si="6"/>
        <v>61</v>
      </c>
      <c r="E41" s="27">
        <v>0.38</v>
      </c>
      <c r="F41" s="28">
        <f t="shared" si="3"/>
        <v>53</v>
      </c>
      <c r="G41" s="13">
        <v>38</v>
      </c>
      <c r="H41" s="13">
        <f t="shared" si="10"/>
        <v>78</v>
      </c>
      <c r="I41" s="13">
        <f t="shared" si="1"/>
        <v>0.38</v>
      </c>
      <c r="J41" s="13">
        <f t="shared" si="13"/>
        <v>88</v>
      </c>
      <c r="K41" s="27">
        <v>0.38</v>
      </c>
      <c r="L41" s="27">
        <f t="shared" si="16"/>
        <v>59</v>
      </c>
      <c r="M41" s="27">
        <v>0.38</v>
      </c>
      <c r="N41" s="13">
        <v>68</v>
      </c>
      <c r="O41" s="14"/>
      <c r="P41" s="14"/>
      <c r="Q41" s="14">
        <v>39</v>
      </c>
      <c r="R41" s="14">
        <v>38</v>
      </c>
      <c r="S41" s="14">
        <v>2</v>
      </c>
      <c r="V41" s="13">
        <v>61</v>
      </c>
      <c r="W41" s="13">
        <f t="shared" si="15"/>
        <v>600000</v>
      </c>
      <c r="Z41" s="27">
        <v>0.38</v>
      </c>
      <c r="AA41" s="27">
        <f t="shared" si="12"/>
        <v>51</v>
      </c>
      <c r="AB41" s="27">
        <v>0.38</v>
      </c>
      <c r="AC41" s="13">
        <f t="shared" si="14"/>
        <v>43</v>
      </c>
    </row>
    <row r="42" spans="3:29" x14ac:dyDescent="0.25">
      <c r="C42" s="13">
        <v>189</v>
      </c>
      <c r="D42" s="13">
        <f t="shared" si="6"/>
        <v>61</v>
      </c>
      <c r="E42" s="27">
        <v>0.39</v>
      </c>
      <c r="F42" s="28">
        <f t="shared" si="3"/>
        <v>54</v>
      </c>
      <c r="G42" s="13">
        <v>39</v>
      </c>
      <c r="H42" s="13">
        <f t="shared" si="10"/>
        <v>79</v>
      </c>
      <c r="I42" s="13">
        <f t="shared" si="1"/>
        <v>0.39</v>
      </c>
      <c r="J42" s="13">
        <f t="shared" si="13"/>
        <v>88</v>
      </c>
      <c r="K42" s="27">
        <v>0.39</v>
      </c>
      <c r="L42" s="27">
        <f t="shared" si="16"/>
        <v>59</v>
      </c>
      <c r="M42" s="27">
        <v>0.39</v>
      </c>
      <c r="N42" s="13">
        <v>69</v>
      </c>
      <c r="O42" s="14"/>
      <c r="P42" s="14"/>
      <c r="Q42" s="14">
        <v>40</v>
      </c>
      <c r="R42" s="14">
        <v>39</v>
      </c>
      <c r="S42" s="14">
        <v>2</v>
      </c>
      <c r="V42" s="13">
        <v>60</v>
      </c>
      <c r="W42" s="13">
        <f t="shared" si="15"/>
        <v>500000</v>
      </c>
      <c r="Z42" s="27">
        <v>0.39</v>
      </c>
      <c r="AA42" s="27">
        <f t="shared" si="12"/>
        <v>51</v>
      </c>
      <c r="AB42" s="27">
        <v>0.39</v>
      </c>
      <c r="AC42" s="13">
        <f t="shared" si="14"/>
        <v>43</v>
      </c>
    </row>
    <row r="43" spans="3:29" x14ac:dyDescent="0.25">
      <c r="C43" s="13">
        <v>190</v>
      </c>
      <c r="D43" s="13">
        <f t="shared" si="6"/>
        <v>64</v>
      </c>
      <c r="E43" s="27">
        <v>0.4</v>
      </c>
      <c r="F43" s="28">
        <f t="shared" si="3"/>
        <v>54</v>
      </c>
      <c r="G43" s="13">
        <v>40</v>
      </c>
      <c r="H43" s="13">
        <f t="shared" si="10"/>
        <v>80</v>
      </c>
      <c r="I43" s="13">
        <f t="shared" si="1"/>
        <v>0.4</v>
      </c>
      <c r="J43" s="13">
        <f t="shared" si="13"/>
        <v>87</v>
      </c>
      <c r="K43" s="27">
        <v>0.4</v>
      </c>
      <c r="L43" s="27">
        <f t="shared" si="16"/>
        <v>60</v>
      </c>
      <c r="M43" s="27">
        <v>0.4</v>
      </c>
      <c r="N43" s="13">
        <v>70</v>
      </c>
      <c r="O43" s="14"/>
      <c r="P43" s="14"/>
      <c r="Q43" s="14">
        <v>41</v>
      </c>
      <c r="R43" s="14">
        <v>40</v>
      </c>
      <c r="S43" s="14">
        <v>2</v>
      </c>
      <c r="V43" s="13">
        <v>59</v>
      </c>
      <c r="W43" s="13">
        <f t="shared" si="15"/>
        <v>500000</v>
      </c>
      <c r="Z43" s="27">
        <v>0.4</v>
      </c>
      <c r="AA43" s="27">
        <v>53</v>
      </c>
      <c r="AB43" s="27">
        <v>0.4</v>
      </c>
      <c r="AC43" s="13">
        <f t="shared" si="14"/>
        <v>44</v>
      </c>
    </row>
    <row r="44" spans="3:29" x14ac:dyDescent="0.25">
      <c r="C44" s="13">
        <v>191</v>
      </c>
      <c r="D44" s="13">
        <f t="shared" si="6"/>
        <v>64</v>
      </c>
      <c r="E44" s="27">
        <v>0.41</v>
      </c>
      <c r="F44" s="28">
        <f t="shared" si="3"/>
        <v>55</v>
      </c>
      <c r="G44" s="13">
        <v>41</v>
      </c>
      <c r="H44" s="13">
        <f t="shared" si="10"/>
        <v>81</v>
      </c>
      <c r="I44" s="13">
        <f t="shared" si="1"/>
        <v>0.41</v>
      </c>
      <c r="J44" s="13">
        <f t="shared" si="13"/>
        <v>87</v>
      </c>
      <c r="K44" s="27">
        <v>0.41</v>
      </c>
      <c r="L44" s="27">
        <f t="shared" si="16"/>
        <v>60</v>
      </c>
      <c r="M44" s="27">
        <v>0.41</v>
      </c>
      <c r="N44" s="13">
        <v>71</v>
      </c>
      <c r="O44" s="14"/>
      <c r="P44" s="14"/>
      <c r="Q44" s="14">
        <v>42</v>
      </c>
      <c r="R44" s="14">
        <v>41</v>
      </c>
      <c r="S44" s="14">
        <v>2</v>
      </c>
      <c r="V44" s="13">
        <v>58</v>
      </c>
      <c r="W44" s="13">
        <f t="shared" si="15"/>
        <v>500000</v>
      </c>
      <c r="Z44" s="27">
        <v>0.41</v>
      </c>
      <c r="AA44" s="27">
        <v>53</v>
      </c>
      <c r="AB44" s="27">
        <v>0.41</v>
      </c>
      <c r="AC44" s="13">
        <f t="shared" si="14"/>
        <v>44</v>
      </c>
    </row>
    <row r="45" spans="3:29" x14ac:dyDescent="0.25">
      <c r="C45" s="13">
        <v>192</v>
      </c>
      <c r="D45" s="13">
        <f t="shared" si="6"/>
        <v>64</v>
      </c>
      <c r="E45" s="27">
        <v>0.42</v>
      </c>
      <c r="F45" s="28">
        <f t="shared" si="3"/>
        <v>55</v>
      </c>
      <c r="G45" s="13">
        <v>42</v>
      </c>
      <c r="H45" s="13">
        <f t="shared" si="10"/>
        <v>82</v>
      </c>
      <c r="I45" s="13">
        <f t="shared" si="1"/>
        <v>0.42</v>
      </c>
      <c r="J45" s="13">
        <f t="shared" si="13"/>
        <v>87</v>
      </c>
      <c r="K45" s="27">
        <v>0.42</v>
      </c>
      <c r="L45" s="27">
        <f t="shared" si="16"/>
        <v>61</v>
      </c>
      <c r="M45" s="27">
        <v>0.42</v>
      </c>
      <c r="N45" s="13">
        <v>72</v>
      </c>
      <c r="O45" s="14"/>
      <c r="P45" s="14"/>
      <c r="Q45" s="14">
        <v>43</v>
      </c>
      <c r="R45" s="14">
        <v>42</v>
      </c>
      <c r="S45" s="14">
        <v>2</v>
      </c>
      <c r="V45" s="13">
        <v>57</v>
      </c>
      <c r="W45" s="13">
        <f t="shared" si="15"/>
        <v>400000</v>
      </c>
      <c r="Z45" s="27">
        <v>0.42</v>
      </c>
      <c r="AA45" s="27">
        <v>53</v>
      </c>
      <c r="AB45" s="27">
        <v>0.42</v>
      </c>
      <c r="AC45" s="13">
        <f t="shared" si="14"/>
        <v>45</v>
      </c>
    </row>
    <row r="46" spans="3:29" x14ac:dyDescent="0.25">
      <c r="C46" s="13">
        <v>193</v>
      </c>
      <c r="D46" s="13">
        <f t="shared" si="6"/>
        <v>64</v>
      </c>
      <c r="E46" s="27">
        <v>0.43</v>
      </c>
      <c r="F46" s="28">
        <f t="shared" si="3"/>
        <v>56</v>
      </c>
      <c r="G46" s="13">
        <v>43</v>
      </c>
      <c r="H46" s="13">
        <f t="shared" si="10"/>
        <v>83</v>
      </c>
      <c r="I46" s="13">
        <f t="shared" si="1"/>
        <v>0.43</v>
      </c>
      <c r="J46" s="13">
        <f t="shared" si="13"/>
        <v>87</v>
      </c>
      <c r="K46" s="27">
        <v>0.43</v>
      </c>
      <c r="L46" s="27">
        <f t="shared" si="16"/>
        <v>61</v>
      </c>
      <c r="M46" s="27">
        <v>0.43</v>
      </c>
      <c r="N46" s="13">
        <v>73</v>
      </c>
      <c r="O46" s="14"/>
      <c r="P46" s="14"/>
      <c r="Q46" s="14">
        <v>44</v>
      </c>
      <c r="R46" s="14">
        <v>43</v>
      </c>
      <c r="S46" s="14">
        <v>2</v>
      </c>
      <c r="V46" s="13">
        <v>56</v>
      </c>
      <c r="W46" s="13">
        <f t="shared" si="15"/>
        <v>400000</v>
      </c>
      <c r="Z46" s="27">
        <v>0.43</v>
      </c>
      <c r="AA46" s="27">
        <v>53</v>
      </c>
      <c r="AB46" s="27">
        <v>0.43</v>
      </c>
      <c r="AC46" s="13">
        <f t="shared" si="14"/>
        <v>45</v>
      </c>
    </row>
    <row r="47" spans="3:29" x14ac:dyDescent="0.25">
      <c r="C47" s="13">
        <v>194</v>
      </c>
      <c r="D47" s="13">
        <f t="shared" si="6"/>
        <v>64</v>
      </c>
      <c r="E47" s="27">
        <v>0.44</v>
      </c>
      <c r="F47" s="28">
        <f t="shared" si="3"/>
        <v>56</v>
      </c>
      <c r="G47" s="13">
        <v>44</v>
      </c>
      <c r="H47" s="13">
        <f t="shared" si="10"/>
        <v>84</v>
      </c>
      <c r="I47" s="13">
        <f t="shared" si="1"/>
        <v>0.44</v>
      </c>
      <c r="J47" s="13">
        <f t="shared" si="13"/>
        <v>86</v>
      </c>
      <c r="K47" s="27">
        <v>0.44</v>
      </c>
      <c r="L47" s="27">
        <f t="shared" si="16"/>
        <v>62</v>
      </c>
      <c r="M47" s="27">
        <v>0.44</v>
      </c>
      <c r="N47" s="13">
        <v>74</v>
      </c>
      <c r="O47" s="14"/>
      <c r="P47" s="14"/>
      <c r="Q47" s="14">
        <v>45</v>
      </c>
      <c r="R47" s="14">
        <v>44</v>
      </c>
      <c r="S47" s="14">
        <v>2</v>
      </c>
      <c r="V47" s="13">
        <v>55</v>
      </c>
      <c r="W47" s="13">
        <f t="shared" si="15"/>
        <v>400000</v>
      </c>
      <c r="Z47" s="27">
        <v>0.44</v>
      </c>
      <c r="AA47" s="27">
        <v>53</v>
      </c>
      <c r="AB47" s="27">
        <v>0.44</v>
      </c>
      <c r="AC47" s="13">
        <f t="shared" si="14"/>
        <v>46</v>
      </c>
    </row>
    <row r="48" spans="3:29" x14ac:dyDescent="0.25">
      <c r="C48" s="13">
        <v>195</v>
      </c>
      <c r="D48" s="13">
        <f t="shared" si="6"/>
        <v>67</v>
      </c>
      <c r="E48" s="27">
        <v>0.45</v>
      </c>
      <c r="F48" s="28">
        <f t="shared" si="3"/>
        <v>57</v>
      </c>
      <c r="G48" s="13">
        <v>45</v>
      </c>
      <c r="H48" s="13">
        <f t="shared" si="10"/>
        <v>85</v>
      </c>
      <c r="I48" s="13">
        <f t="shared" si="1"/>
        <v>0.45</v>
      </c>
      <c r="J48" s="13">
        <f t="shared" si="13"/>
        <v>86</v>
      </c>
      <c r="K48" s="27">
        <v>0.45</v>
      </c>
      <c r="L48" s="27">
        <f t="shared" si="16"/>
        <v>62</v>
      </c>
      <c r="M48" s="27">
        <v>0.45</v>
      </c>
      <c r="N48" s="13">
        <v>75</v>
      </c>
      <c r="O48" s="14"/>
      <c r="P48" s="14"/>
      <c r="Q48" s="14">
        <v>46</v>
      </c>
      <c r="R48" s="14">
        <v>45</v>
      </c>
      <c r="S48" s="14">
        <v>2</v>
      </c>
      <c r="V48" s="13">
        <v>54</v>
      </c>
      <c r="W48" s="13">
        <f t="shared" si="15"/>
        <v>300000</v>
      </c>
      <c r="Z48" s="27">
        <v>0.45</v>
      </c>
      <c r="AA48" s="27">
        <v>53</v>
      </c>
      <c r="AB48" s="27">
        <v>0.45</v>
      </c>
      <c r="AC48" s="13">
        <f t="shared" si="14"/>
        <v>46</v>
      </c>
    </row>
    <row r="49" spans="3:29" x14ac:dyDescent="0.25">
      <c r="C49" s="13">
        <v>196</v>
      </c>
      <c r="D49" s="13">
        <f t="shared" si="6"/>
        <v>67</v>
      </c>
      <c r="E49" s="27">
        <v>0.46</v>
      </c>
      <c r="F49" s="28">
        <f t="shared" si="3"/>
        <v>57</v>
      </c>
      <c r="G49" s="13">
        <v>46</v>
      </c>
      <c r="H49" s="13">
        <f t="shared" si="10"/>
        <v>86</v>
      </c>
      <c r="I49" s="13">
        <f t="shared" si="1"/>
        <v>0.46</v>
      </c>
      <c r="J49" s="13">
        <f t="shared" si="13"/>
        <v>86</v>
      </c>
      <c r="K49" s="27">
        <v>0.46</v>
      </c>
      <c r="L49" s="27">
        <f t="shared" si="16"/>
        <v>63</v>
      </c>
      <c r="M49" s="27">
        <v>0.46</v>
      </c>
      <c r="N49" s="13">
        <v>76</v>
      </c>
      <c r="O49" s="14"/>
      <c r="P49" s="14"/>
      <c r="Q49" s="14">
        <v>47</v>
      </c>
      <c r="R49" s="14">
        <v>46</v>
      </c>
      <c r="S49" s="14">
        <v>2</v>
      </c>
      <c r="V49" s="13">
        <v>53</v>
      </c>
      <c r="W49" s="13">
        <f t="shared" si="15"/>
        <v>300000</v>
      </c>
      <c r="Z49" s="27">
        <v>0.46</v>
      </c>
      <c r="AA49" s="27">
        <v>53</v>
      </c>
      <c r="AB49" s="27">
        <v>0.46</v>
      </c>
      <c r="AC49" s="13">
        <f t="shared" si="14"/>
        <v>47</v>
      </c>
    </row>
    <row r="50" spans="3:29" x14ac:dyDescent="0.25">
      <c r="C50" s="13">
        <v>197</v>
      </c>
      <c r="D50" s="13">
        <f t="shared" si="6"/>
        <v>67</v>
      </c>
      <c r="E50" s="27">
        <v>0.47</v>
      </c>
      <c r="F50" s="28">
        <f t="shared" si="3"/>
        <v>58</v>
      </c>
      <c r="G50" s="13">
        <v>47</v>
      </c>
      <c r="H50" s="13">
        <f t="shared" si="10"/>
        <v>87</v>
      </c>
      <c r="I50" s="13">
        <f t="shared" si="1"/>
        <v>0.47</v>
      </c>
      <c r="J50" s="13">
        <f t="shared" si="13"/>
        <v>86</v>
      </c>
      <c r="K50" s="27">
        <v>0.47</v>
      </c>
      <c r="L50" s="27">
        <f t="shared" si="16"/>
        <v>63</v>
      </c>
      <c r="M50" s="27">
        <v>0.47</v>
      </c>
      <c r="N50" s="13">
        <v>77</v>
      </c>
      <c r="O50" s="14"/>
      <c r="P50" s="14"/>
      <c r="Q50" s="14">
        <v>48</v>
      </c>
      <c r="R50" s="14">
        <v>47</v>
      </c>
      <c r="S50" s="14">
        <v>2</v>
      </c>
      <c r="V50" s="13">
        <v>52</v>
      </c>
      <c r="W50" s="13">
        <f t="shared" si="15"/>
        <v>300000</v>
      </c>
      <c r="Z50" s="27">
        <v>0.47</v>
      </c>
      <c r="AA50" s="27">
        <v>53</v>
      </c>
      <c r="AB50" s="27">
        <v>0.47</v>
      </c>
      <c r="AC50" s="13">
        <f t="shared" si="14"/>
        <v>47</v>
      </c>
    </row>
    <row r="51" spans="3:29" x14ac:dyDescent="0.25">
      <c r="C51" s="13">
        <v>198</v>
      </c>
      <c r="D51" s="13">
        <f t="shared" si="6"/>
        <v>67</v>
      </c>
      <c r="E51" s="27">
        <v>0.48</v>
      </c>
      <c r="F51" s="28">
        <f t="shared" si="3"/>
        <v>58</v>
      </c>
      <c r="G51" s="13">
        <v>48</v>
      </c>
      <c r="H51" s="13">
        <f t="shared" si="10"/>
        <v>88</v>
      </c>
      <c r="I51" s="13">
        <f t="shared" si="1"/>
        <v>0.48</v>
      </c>
      <c r="J51" s="13">
        <f t="shared" si="13"/>
        <v>85</v>
      </c>
      <c r="K51" s="27">
        <v>0.48</v>
      </c>
      <c r="L51" s="27">
        <f t="shared" si="16"/>
        <v>64</v>
      </c>
      <c r="M51" s="27">
        <v>0.48</v>
      </c>
      <c r="N51" s="13">
        <v>78</v>
      </c>
      <c r="O51" s="14"/>
      <c r="P51" s="14"/>
      <c r="Q51" s="14">
        <v>49</v>
      </c>
      <c r="R51" s="14">
        <v>48</v>
      </c>
      <c r="S51" s="14">
        <v>2</v>
      </c>
      <c r="V51" s="13">
        <v>51</v>
      </c>
      <c r="W51" s="13">
        <f t="shared" si="15"/>
        <v>200000</v>
      </c>
      <c r="Z51" s="27">
        <v>0.48</v>
      </c>
      <c r="AA51" s="27">
        <v>53</v>
      </c>
      <c r="AB51" s="27">
        <v>0.48</v>
      </c>
      <c r="AC51" s="13">
        <f t="shared" si="14"/>
        <v>48</v>
      </c>
    </row>
    <row r="52" spans="3:29" x14ac:dyDescent="0.25">
      <c r="C52" s="13">
        <v>199</v>
      </c>
      <c r="D52" s="13">
        <f t="shared" si="6"/>
        <v>67</v>
      </c>
      <c r="E52" s="27">
        <v>0.49</v>
      </c>
      <c r="F52" s="28">
        <f t="shared" si="3"/>
        <v>59</v>
      </c>
      <c r="G52" s="13">
        <v>49</v>
      </c>
      <c r="H52" s="13">
        <f t="shared" si="10"/>
        <v>89</v>
      </c>
      <c r="I52" s="13">
        <f t="shared" si="1"/>
        <v>0.49</v>
      </c>
      <c r="J52" s="13">
        <f t="shared" si="13"/>
        <v>85</v>
      </c>
      <c r="K52" s="27">
        <v>0.49</v>
      </c>
      <c r="L52" s="27">
        <f t="shared" si="16"/>
        <v>64</v>
      </c>
      <c r="M52" s="27">
        <v>0.49</v>
      </c>
      <c r="N52" s="13">
        <v>79</v>
      </c>
      <c r="O52" s="14"/>
      <c r="P52" s="14"/>
      <c r="Q52" s="14">
        <v>50</v>
      </c>
      <c r="R52" s="14">
        <v>49</v>
      </c>
      <c r="S52" s="14">
        <v>2</v>
      </c>
      <c r="V52" s="13">
        <v>50</v>
      </c>
      <c r="W52" s="13">
        <f t="shared" si="15"/>
        <v>200000</v>
      </c>
      <c r="Z52" s="27">
        <v>0.49</v>
      </c>
      <c r="AA52" s="27">
        <v>53</v>
      </c>
      <c r="AB52" s="27">
        <v>0.49</v>
      </c>
      <c r="AC52" s="13">
        <f t="shared" si="14"/>
        <v>48</v>
      </c>
    </row>
    <row r="53" spans="3:29" x14ac:dyDescent="0.25">
      <c r="C53" s="13">
        <v>200</v>
      </c>
      <c r="D53" s="13">
        <f t="shared" si="6"/>
        <v>70</v>
      </c>
      <c r="E53" s="27">
        <v>0.5</v>
      </c>
      <c r="F53" s="28">
        <f t="shared" si="3"/>
        <v>59</v>
      </c>
      <c r="G53" s="13">
        <v>50</v>
      </c>
      <c r="H53" s="13">
        <f t="shared" si="10"/>
        <v>90</v>
      </c>
      <c r="I53" s="13">
        <f t="shared" si="1"/>
        <v>0.5</v>
      </c>
      <c r="J53" s="13">
        <f t="shared" si="13"/>
        <v>85</v>
      </c>
      <c r="K53" s="27">
        <v>0.5</v>
      </c>
      <c r="L53" s="27">
        <f t="shared" si="16"/>
        <v>65</v>
      </c>
      <c r="M53" s="27">
        <v>0.5</v>
      </c>
      <c r="N53" s="13">
        <v>80</v>
      </c>
      <c r="O53" s="14"/>
      <c r="P53" s="14"/>
      <c r="Q53" s="14">
        <v>51</v>
      </c>
      <c r="R53" s="14">
        <v>50</v>
      </c>
      <c r="S53" s="14">
        <v>2</v>
      </c>
      <c r="V53" s="13">
        <v>49</v>
      </c>
      <c r="W53" s="13">
        <f t="shared" si="15"/>
        <v>200000</v>
      </c>
      <c r="Z53" s="27">
        <v>0.5</v>
      </c>
      <c r="AA53" s="27">
        <v>53</v>
      </c>
      <c r="AB53" s="27">
        <v>0.5</v>
      </c>
      <c r="AC53" s="13">
        <f t="shared" si="14"/>
        <v>49</v>
      </c>
    </row>
    <row r="54" spans="3:29" x14ac:dyDescent="0.25">
      <c r="C54" s="13">
        <v>201</v>
      </c>
      <c r="D54" s="13">
        <f t="shared" si="6"/>
        <v>70</v>
      </c>
      <c r="E54" s="27">
        <v>0.51</v>
      </c>
      <c r="F54" s="28">
        <f t="shared" si="3"/>
        <v>60</v>
      </c>
      <c r="G54" s="13">
        <v>51</v>
      </c>
      <c r="H54" s="13">
        <f t="shared" si="10"/>
        <v>91</v>
      </c>
      <c r="I54" s="13">
        <f t="shared" si="1"/>
        <v>0.51</v>
      </c>
      <c r="J54" s="13">
        <f t="shared" si="13"/>
        <v>85</v>
      </c>
      <c r="K54" s="27">
        <v>0.51</v>
      </c>
      <c r="L54" s="27">
        <f t="shared" si="16"/>
        <v>65</v>
      </c>
      <c r="M54" s="27">
        <v>0.51</v>
      </c>
      <c r="N54" s="13">
        <v>80</v>
      </c>
      <c r="O54" s="14"/>
      <c r="P54" s="14"/>
      <c r="Q54" s="14">
        <v>52</v>
      </c>
      <c r="R54" s="14">
        <v>51</v>
      </c>
      <c r="S54" s="14">
        <f>S29+1</f>
        <v>3</v>
      </c>
      <c r="V54" s="13">
        <v>48</v>
      </c>
      <c r="W54" s="13">
        <f t="shared" si="15"/>
        <v>100000</v>
      </c>
      <c r="Z54" s="27">
        <v>0.51</v>
      </c>
      <c r="AA54" s="27">
        <v>53</v>
      </c>
      <c r="AB54" s="27">
        <v>0.51</v>
      </c>
      <c r="AC54" s="13">
        <f t="shared" si="14"/>
        <v>49</v>
      </c>
    </row>
    <row r="55" spans="3:29" x14ac:dyDescent="0.25">
      <c r="C55" s="13">
        <v>202</v>
      </c>
      <c r="D55" s="13">
        <f t="shared" si="6"/>
        <v>70</v>
      </c>
      <c r="E55" s="27">
        <v>0.52</v>
      </c>
      <c r="F55" s="28">
        <f t="shared" si="3"/>
        <v>60</v>
      </c>
      <c r="G55" s="13">
        <v>52</v>
      </c>
      <c r="H55" s="13">
        <f t="shared" si="10"/>
        <v>92</v>
      </c>
      <c r="I55" s="13">
        <f t="shared" si="1"/>
        <v>0.52</v>
      </c>
      <c r="J55" s="13">
        <f t="shared" si="13"/>
        <v>84</v>
      </c>
      <c r="K55" s="27">
        <v>0.52</v>
      </c>
      <c r="L55" s="27">
        <f t="shared" si="16"/>
        <v>66</v>
      </c>
      <c r="M55" s="27">
        <v>0.52</v>
      </c>
      <c r="N55" s="13">
        <v>80</v>
      </c>
      <c r="O55" s="14"/>
      <c r="P55" s="14"/>
      <c r="Q55" s="14">
        <v>53</v>
      </c>
      <c r="R55" s="14">
        <v>52</v>
      </c>
      <c r="S55" s="14">
        <f t="shared" ref="S55:S118" si="17">S30+1</f>
        <v>3</v>
      </c>
      <c r="V55" s="13">
        <v>47</v>
      </c>
      <c r="W55" s="13">
        <f t="shared" si="15"/>
        <v>100000</v>
      </c>
      <c r="Z55" s="27">
        <v>0.52</v>
      </c>
      <c r="AA55" s="27">
        <v>53</v>
      </c>
      <c r="AB55" s="27">
        <v>0.52</v>
      </c>
      <c r="AC55" s="13">
        <f t="shared" si="14"/>
        <v>50</v>
      </c>
    </row>
    <row r="56" spans="3:29" x14ac:dyDescent="0.25">
      <c r="C56" s="13">
        <v>203</v>
      </c>
      <c r="D56" s="13">
        <f t="shared" si="6"/>
        <v>70</v>
      </c>
      <c r="E56" s="27">
        <v>0.53</v>
      </c>
      <c r="F56" s="28">
        <f t="shared" si="3"/>
        <v>61</v>
      </c>
      <c r="G56" s="13">
        <v>53</v>
      </c>
      <c r="H56" s="13">
        <f t="shared" si="10"/>
        <v>93</v>
      </c>
      <c r="I56" s="13">
        <f t="shared" si="1"/>
        <v>0.53</v>
      </c>
      <c r="J56" s="13">
        <f t="shared" si="13"/>
        <v>84</v>
      </c>
      <c r="K56" s="27">
        <v>0.53</v>
      </c>
      <c r="L56" s="27">
        <f t="shared" si="16"/>
        <v>66</v>
      </c>
      <c r="M56" s="27">
        <v>0.53</v>
      </c>
      <c r="N56" s="13">
        <v>80</v>
      </c>
      <c r="O56" s="14"/>
      <c r="P56" s="14"/>
      <c r="Q56" s="14">
        <v>54</v>
      </c>
      <c r="R56" s="14">
        <v>53</v>
      </c>
      <c r="S56" s="14">
        <f t="shared" si="17"/>
        <v>3</v>
      </c>
      <c r="V56" s="13">
        <v>46</v>
      </c>
      <c r="W56" s="13">
        <f t="shared" si="15"/>
        <v>100000</v>
      </c>
      <c r="Z56" s="27">
        <v>0.53</v>
      </c>
      <c r="AA56" s="27">
        <v>53</v>
      </c>
      <c r="AB56" s="27">
        <v>0.53</v>
      </c>
      <c r="AC56" s="13">
        <f t="shared" si="14"/>
        <v>50</v>
      </c>
    </row>
    <row r="57" spans="3:29" x14ac:dyDescent="0.25">
      <c r="C57" s="13">
        <v>204</v>
      </c>
      <c r="D57" s="13">
        <f t="shared" si="6"/>
        <v>70</v>
      </c>
      <c r="E57" s="27">
        <v>0.54</v>
      </c>
      <c r="F57" s="28">
        <f t="shared" si="3"/>
        <v>61</v>
      </c>
      <c r="G57" s="13">
        <v>54</v>
      </c>
      <c r="H57" s="13">
        <f t="shared" si="10"/>
        <v>94</v>
      </c>
      <c r="I57" s="13">
        <f t="shared" si="1"/>
        <v>0.54</v>
      </c>
      <c r="J57" s="13">
        <f t="shared" si="13"/>
        <v>84</v>
      </c>
      <c r="K57" s="27">
        <v>0.54</v>
      </c>
      <c r="L57" s="27">
        <f t="shared" si="16"/>
        <v>67</v>
      </c>
      <c r="M57" s="27">
        <v>0.54</v>
      </c>
      <c r="N57" s="13">
        <f t="shared" ref="N57:N73" si="18">N53+1</f>
        <v>81</v>
      </c>
      <c r="O57" s="14"/>
      <c r="P57" s="14"/>
      <c r="Q57" s="14">
        <v>55</v>
      </c>
      <c r="R57" s="14">
        <v>54</v>
      </c>
      <c r="S57" s="14">
        <f t="shared" si="17"/>
        <v>3</v>
      </c>
      <c r="V57" s="13">
        <v>45</v>
      </c>
      <c r="W57" s="13">
        <v>100000</v>
      </c>
      <c r="Z57" s="27">
        <v>0.54</v>
      </c>
      <c r="AA57" s="27">
        <f>AA43</f>
        <v>53</v>
      </c>
      <c r="AB57" s="27">
        <v>0.54</v>
      </c>
      <c r="AC57" s="13">
        <f t="shared" si="14"/>
        <v>51</v>
      </c>
    </row>
    <row r="58" spans="3:29" x14ac:dyDescent="0.25">
      <c r="C58" s="13">
        <v>205</v>
      </c>
      <c r="D58" s="13">
        <f t="shared" si="6"/>
        <v>73</v>
      </c>
      <c r="E58" s="27">
        <v>0.55000000000000004</v>
      </c>
      <c r="F58" s="28">
        <f t="shared" si="3"/>
        <v>62</v>
      </c>
      <c r="G58" s="13">
        <v>55</v>
      </c>
      <c r="H58" s="13">
        <v>95</v>
      </c>
      <c r="I58" s="13">
        <f t="shared" si="1"/>
        <v>0.55000000000000004</v>
      </c>
      <c r="J58" s="13">
        <f t="shared" si="13"/>
        <v>84</v>
      </c>
      <c r="K58" s="27">
        <v>0.55000000000000004</v>
      </c>
      <c r="L58" s="27">
        <f t="shared" si="16"/>
        <v>67</v>
      </c>
      <c r="M58" s="27">
        <v>0.55000000000000004</v>
      </c>
      <c r="N58" s="13">
        <f t="shared" si="18"/>
        <v>81</v>
      </c>
      <c r="O58" s="14"/>
      <c r="P58" s="14"/>
      <c r="Q58" s="14">
        <v>56</v>
      </c>
      <c r="R58" s="14">
        <v>55</v>
      </c>
      <c r="S58" s="14">
        <f t="shared" si="17"/>
        <v>3</v>
      </c>
      <c r="V58" s="13">
        <v>44</v>
      </c>
      <c r="W58" s="13">
        <v>100000</v>
      </c>
      <c r="Z58" s="27">
        <v>0.55000000000000004</v>
      </c>
      <c r="AA58" s="27">
        <f>AA43+1</f>
        <v>54</v>
      </c>
      <c r="AB58" s="27">
        <v>0.55000000000000004</v>
      </c>
      <c r="AC58" s="13">
        <f t="shared" si="14"/>
        <v>51</v>
      </c>
    </row>
    <row r="59" spans="3:29" x14ac:dyDescent="0.25">
      <c r="C59" s="13">
        <v>206</v>
      </c>
      <c r="D59" s="13">
        <f t="shared" si="6"/>
        <v>73</v>
      </c>
      <c r="E59" s="27">
        <v>0.56000000000000005</v>
      </c>
      <c r="F59" s="28">
        <f t="shared" si="3"/>
        <v>62</v>
      </c>
      <c r="G59" s="13">
        <v>56</v>
      </c>
      <c r="H59" s="13">
        <v>95</v>
      </c>
      <c r="I59" s="13">
        <f t="shared" si="1"/>
        <v>0.56000000000000005</v>
      </c>
      <c r="J59" s="13">
        <f t="shared" si="13"/>
        <v>83</v>
      </c>
      <c r="K59" s="27">
        <v>0.56000000000000005</v>
      </c>
      <c r="L59" s="27">
        <f t="shared" si="16"/>
        <v>68</v>
      </c>
      <c r="M59" s="27">
        <v>0.56000000000000005</v>
      </c>
      <c r="N59" s="13">
        <f t="shared" si="18"/>
        <v>81</v>
      </c>
      <c r="O59" s="14"/>
      <c r="P59" s="14"/>
      <c r="Q59" s="14">
        <v>57</v>
      </c>
      <c r="R59" s="14">
        <v>56</v>
      </c>
      <c r="S59" s="14">
        <f t="shared" si="17"/>
        <v>3</v>
      </c>
      <c r="V59" s="13">
        <v>43</v>
      </c>
      <c r="W59" s="13">
        <v>100000</v>
      </c>
      <c r="Z59" s="27">
        <v>0.56000000000000005</v>
      </c>
      <c r="AA59" s="27">
        <f t="shared" ref="AA59:AA92" si="19">AA44+1</f>
        <v>54</v>
      </c>
      <c r="AB59" s="27">
        <v>0.56000000000000005</v>
      </c>
      <c r="AC59" s="13">
        <f t="shared" si="14"/>
        <v>52</v>
      </c>
    </row>
    <row r="60" spans="3:29" x14ac:dyDescent="0.25">
      <c r="C60" s="13">
        <v>207</v>
      </c>
      <c r="D60" s="13">
        <f t="shared" si="6"/>
        <v>73</v>
      </c>
      <c r="E60" s="27">
        <v>0.56999999999999995</v>
      </c>
      <c r="F60" s="28">
        <f t="shared" si="3"/>
        <v>63</v>
      </c>
      <c r="G60" s="13">
        <v>57</v>
      </c>
      <c r="H60" s="13">
        <v>95</v>
      </c>
      <c r="I60" s="13">
        <f t="shared" si="1"/>
        <v>0.56999999999999995</v>
      </c>
      <c r="J60" s="13">
        <f t="shared" si="13"/>
        <v>83</v>
      </c>
      <c r="K60" s="27">
        <v>0.56999999999999995</v>
      </c>
      <c r="L60" s="27">
        <f t="shared" si="16"/>
        <v>68</v>
      </c>
      <c r="M60" s="27">
        <v>0.56999999999999995</v>
      </c>
      <c r="N60" s="13">
        <f t="shared" si="18"/>
        <v>81</v>
      </c>
      <c r="O60" s="14"/>
      <c r="P60" s="14"/>
      <c r="Q60" s="14">
        <v>58</v>
      </c>
      <c r="R60" s="14">
        <v>57</v>
      </c>
      <c r="S60" s="14">
        <f t="shared" si="17"/>
        <v>3</v>
      </c>
      <c r="V60" s="13">
        <v>42</v>
      </c>
      <c r="W60" s="13">
        <v>100000</v>
      </c>
      <c r="Z60" s="27">
        <v>0.56999999999999995</v>
      </c>
      <c r="AA60" s="27">
        <f t="shared" si="19"/>
        <v>54</v>
      </c>
      <c r="AB60" s="27">
        <v>0.56999999999999995</v>
      </c>
      <c r="AC60" s="13">
        <f t="shared" si="14"/>
        <v>52</v>
      </c>
    </row>
    <row r="61" spans="3:29" x14ac:dyDescent="0.25">
      <c r="C61" s="13">
        <v>208</v>
      </c>
      <c r="D61" s="13">
        <f t="shared" si="6"/>
        <v>73</v>
      </c>
      <c r="E61" s="27">
        <v>0.57999999999999996</v>
      </c>
      <c r="F61" s="28">
        <f t="shared" si="3"/>
        <v>63</v>
      </c>
      <c r="G61" s="13">
        <v>58</v>
      </c>
      <c r="H61" s="13">
        <v>95</v>
      </c>
      <c r="I61" s="13">
        <f t="shared" si="1"/>
        <v>0.57999999999999996</v>
      </c>
      <c r="J61" s="13">
        <f t="shared" si="13"/>
        <v>83</v>
      </c>
      <c r="K61" s="27">
        <v>0.57999999999999996</v>
      </c>
      <c r="L61" s="27">
        <f t="shared" si="16"/>
        <v>69</v>
      </c>
      <c r="M61" s="27">
        <v>0.57999999999999996</v>
      </c>
      <c r="N61" s="13">
        <f t="shared" si="18"/>
        <v>82</v>
      </c>
      <c r="O61" s="14"/>
      <c r="P61" s="14"/>
      <c r="Q61" s="14">
        <v>59</v>
      </c>
      <c r="R61" s="14">
        <v>58</v>
      </c>
      <c r="S61" s="14">
        <f t="shared" si="17"/>
        <v>3</v>
      </c>
      <c r="V61" s="13">
        <v>41</v>
      </c>
      <c r="W61" s="13">
        <v>100000</v>
      </c>
      <c r="Z61" s="27">
        <v>0.57999999999999996</v>
      </c>
      <c r="AA61" s="27">
        <f t="shared" si="19"/>
        <v>54</v>
      </c>
      <c r="AB61" s="27">
        <v>0.57999999999999996</v>
      </c>
      <c r="AC61" s="13">
        <f t="shared" si="14"/>
        <v>53</v>
      </c>
    </row>
    <row r="62" spans="3:29" x14ac:dyDescent="0.25">
      <c r="C62" s="13">
        <v>209</v>
      </c>
      <c r="D62" s="13">
        <f t="shared" si="6"/>
        <v>73</v>
      </c>
      <c r="E62" s="27">
        <v>0.59</v>
      </c>
      <c r="F62" s="28">
        <f t="shared" si="3"/>
        <v>64</v>
      </c>
      <c r="G62" s="13">
        <v>59</v>
      </c>
      <c r="H62" s="13">
        <v>95</v>
      </c>
      <c r="I62" s="13">
        <f t="shared" si="1"/>
        <v>0.59</v>
      </c>
      <c r="J62" s="13">
        <f t="shared" si="13"/>
        <v>83</v>
      </c>
      <c r="K62" s="27">
        <v>0.59</v>
      </c>
      <c r="L62" s="27">
        <f t="shared" si="16"/>
        <v>69</v>
      </c>
      <c r="M62" s="27">
        <v>0.59</v>
      </c>
      <c r="N62" s="13">
        <f t="shared" si="18"/>
        <v>82</v>
      </c>
      <c r="O62" s="14"/>
      <c r="P62" s="14"/>
      <c r="Q62" s="14">
        <v>60</v>
      </c>
      <c r="R62" s="14">
        <v>59</v>
      </c>
      <c r="S62" s="14">
        <f t="shared" si="17"/>
        <v>3</v>
      </c>
      <c r="V62" s="13">
        <v>40</v>
      </c>
      <c r="W62" s="13">
        <v>100000</v>
      </c>
      <c r="Z62" s="27">
        <v>0.59</v>
      </c>
      <c r="AA62" s="27">
        <f t="shared" si="19"/>
        <v>54</v>
      </c>
      <c r="AB62" s="27">
        <v>0.59</v>
      </c>
      <c r="AC62" s="13">
        <f t="shared" si="14"/>
        <v>53</v>
      </c>
    </row>
    <row r="63" spans="3:29" x14ac:dyDescent="0.25">
      <c r="C63" s="13">
        <v>210</v>
      </c>
      <c r="D63" s="13">
        <f t="shared" si="6"/>
        <v>76</v>
      </c>
      <c r="E63" s="27">
        <v>0.6</v>
      </c>
      <c r="F63" s="28">
        <f t="shared" si="3"/>
        <v>64</v>
      </c>
      <c r="G63" s="13">
        <v>60</v>
      </c>
      <c r="H63" s="13">
        <v>95</v>
      </c>
      <c r="I63" s="13">
        <f t="shared" si="1"/>
        <v>0.6</v>
      </c>
      <c r="J63" s="13">
        <f t="shared" si="13"/>
        <v>82</v>
      </c>
      <c r="K63" s="27">
        <v>0.6</v>
      </c>
      <c r="L63" s="27">
        <v>70</v>
      </c>
      <c r="M63" s="27">
        <v>0.6</v>
      </c>
      <c r="N63" s="13">
        <f t="shared" si="18"/>
        <v>82</v>
      </c>
      <c r="O63" s="14"/>
      <c r="P63" s="14"/>
      <c r="Q63" s="14">
        <v>61</v>
      </c>
      <c r="R63" s="14">
        <v>60</v>
      </c>
      <c r="S63" s="14">
        <f t="shared" si="17"/>
        <v>3</v>
      </c>
      <c r="V63" s="13">
        <v>39</v>
      </c>
      <c r="W63" s="13">
        <v>100000</v>
      </c>
      <c r="Z63" s="27">
        <v>0.6</v>
      </c>
      <c r="AA63" s="27">
        <f t="shared" si="19"/>
        <v>54</v>
      </c>
      <c r="AB63" s="27">
        <v>0.6</v>
      </c>
      <c r="AC63" s="13">
        <f t="shared" si="14"/>
        <v>54</v>
      </c>
    </row>
    <row r="64" spans="3:29" x14ac:dyDescent="0.25">
      <c r="C64" s="13">
        <v>211</v>
      </c>
      <c r="D64" s="13">
        <f t="shared" si="6"/>
        <v>76</v>
      </c>
      <c r="E64" s="27">
        <v>0.61</v>
      </c>
      <c r="F64" s="28">
        <f t="shared" si="3"/>
        <v>65</v>
      </c>
      <c r="G64" s="13">
        <v>61</v>
      </c>
      <c r="H64" s="13">
        <v>95</v>
      </c>
      <c r="I64" s="13">
        <f t="shared" si="1"/>
        <v>0.61</v>
      </c>
      <c r="J64" s="13">
        <f t="shared" si="13"/>
        <v>82</v>
      </c>
      <c r="K64" s="27">
        <v>0.61</v>
      </c>
      <c r="L64" s="27">
        <v>70</v>
      </c>
      <c r="M64" s="27">
        <v>0.61</v>
      </c>
      <c r="N64" s="13">
        <f t="shared" si="18"/>
        <v>82</v>
      </c>
      <c r="O64" s="14"/>
      <c r="P64" s="14"/>
      <c r="Q64" s="14">
        <v>62</v>
      </c>
      <c r="R64" s="14">
        <v>61</v>
      </c>
      <c r="S64" s="14">
        <f t="shared" si="17"/>
        <v>3</v>
      </c>
      <c r="V64" s="13">
        <v>38</v>
      </c>
      <c r="W64" s="13">
        <v>100000</v>
      </c>
      <c r="Z64" s="27">
        <v>0.61</v>
      </c>
      <c r="AA64" s="27">
        <f t="shared" si="19"/>
        <v>54</v>
      </c>
      <c r="AB64" s="27">
        <v>0.61</v>
      </c>
      <c r="AC64" s="13">
        <f t="shared" si="14"/>
        <v>54</v>
      </c>
    </row>
    <row r="65" spans="3:29" x14ac:dyDescent="0.25">
      <c r="C65" s="13">
        <v>212</v>
      </c>
      <c r="D65" s="13">
        <f t="shared" si="6"/>
        <v>76</v>
      </c>
      <c r="E65" s="27">
        <v>0.62</v>
      </c>
      <c r="F65" s="28">
        <f t="shared" si="3"/>
        <v>65</v>
      </c>
      <c r="G65" s="13">
        <v>62</v>
      </c>
      <c r="H65" s="13">
        <v>95</v>
      </c>
      <c r="I65" s="13">
        <f t="shared" si="1"/>
        <v>0.62</v>
      </c>
      <c r="J65" s="13">
        <f t="shared" si="13"/>
        <v>82</v>
      </c>
      <c r="K65" s="27">
        <v>0.62</v>
      </c>
      <c r="L65" s="27">
        <f>L63+1</f>
        <v>71</v>
      </c>
      <c r="M65" s="27">
        <v>0.62</v>
      </c>
      <c r="N65" s="13">
        <f t="shared" si="18"/>
        <v>83</v>
      </c>
      <c r="O65" s="14"/>
      <c r="P65" s="14"/>
      <c r="Q65" s="14">
        <v>63</v>
      </c>
      <c r="R65" s="14">
        <v>62</v>
      </c>
      <c r="S65" s="14">
        <f t="shared" si="17"/>
        <v>3</v>
      </c>
      <c r="V65" s="13">
        <v>37</v>
      </c>
      <c r="W65" s="13">
        <v>100000</v>
      </c>
      <c r="Z65" s="27">
        <v>0.62</v>
      </c>
      <c r="AA65" s="27">
        <f t="shared" si="19"/>
        <v>54</v>
      </c>
      <c r="AB65" s="27">
        <v>0.62</v>
      </c>
      <c r="AC65" s="13">
        <f t="shared" si="14"/>
        <v>55</v>
      </c>
    </row>
    <row r="66" spans="3:29" x14ac:dyDescent="0.25">
      <c r="C66" s="13">
        <v>213</v>
      </c>
      <c r="D66" s="13">
        <f t="shared" si="6"/>
        <v>76</v>
      </c>
      <c r="E66" s="27">
        <v>0.63</v>
      </c>
      <c r="F66" s="28">
        <f t="shared" si="3"/>
        <v>66</v>
      </c>
      <c r="G66" s="13">
        <v>63</v>
      </c>
      <c r="H66" s="13">
        <v>95</v>
      </c>
      <c r="I66" s="13">
        <f t="shared" si="1"/>
        <v>0.63</v>
      </c>
      <c r="J66" s="13">
        <f t="shared" si="13"/>
        <v>82</v>
      </c>
      <c r="K66" s="27">
        <v>0.63</v>
      </c>
      <c r="L66" s="27">
        <f>L64+1</f>
        <v>71</v>
      </c>
      <c r="M66" s="27">
        <v>0.63</v>
      </c>
      <c r="N66" s="13">
        <f t="shared" si="18"/>
        <v>83</v>
      </c>
      <c r="O66" s="14"/>
      <c r="P66" s="14"/>
      <c r="Q66" s="14">
        <v>64</v>
      </c>
      <c r="R66" s="14">
        <v>63</v>
      </c>
      <c r="S66" s="14">
        <f t="shared" si="17"/>
        <v>3</v>
      </c>
      <c r="V66" s="13">
        <v>36</v>
      </c>
      <c r="W66" s="13">
        <v>100000</v>
      </c>
      <c r="Z66" s="27">
        <v>0.63</v>
      </c>
      <c r="AA66" s="27">
        <f t="shared" si="19"/>
        <v>54</v>
      </c>
      <c r="AB66" s="27">
        <v>0.63</v>
      </c>
      <c r="AC66" s="13">
        <f t="shared" si="14"/>
        <v>55</v>
      </c>
    </row>
    <row r="67" spans="3:29" x14ac:dyDescent="0.25">
      <c r="C67" s="13">
        <v>214</v>
      </c>
      <c r="D67" s="13">
        <f t="shared" si="6"/>
        <v>76</v>
      </c>
      <c r="E67" s="27">
        <v>0.64</v>
      </c>
      <c r="F67" s="28">
        <f t="shared" si="3"/>
        <v>66</v>
      </c>
      <c r="G67" s="13">
        <v>64</v>
      </c>
      <c r="H67" s="13">
        <v>95</v>
      </c>
      <c r="I67" s="13">
        <f t="shared" si="1"/>
        <v>0.64</v>
      </c>
      <c r="J67" s="13">
        <f t="shared" si="13"/>
        <v>81</v>
      </c>
      <c r="K67" s="27">
        <v>0.64</v>
      </c>
      <c r="L67" s="27">
        <f>L65+1</f>
        <v>72</v>
      </c>
      <c r="M67" s="27">
        <v>0.64</v>
      </c>
      <c r="N67" s="13">
        <f t="shared" si="18"/>
        <v>83</v>
      </c>
      <c r="O67" s="14"/>
      <c r="P67" s="14"/>
      <c r="Q67" s="14">
        <v>65</v>
      </c>
      <c r="R67" s="14">
        <v>64</v>
      </c>
      <c r="S67" s="14">
        <f t="shared" si="17"/>
        <v>3</v>
      </c>
      <c r="V67" s="13">
        <v>35</v>
      </c>
      <c r="W67" s="13">
        <v>100000</v>
      </c>
      <c r="Z67" s="27">
        <v>0.64</v>
      </c>
      <c r="AA67" s="27">
        <f t="shared" si="19"/>
        <v>54</v>
      </c>
      <c r="AB67" s="27">
        <v>0.64</v>
      </c>
      <c r="AC67" s="13">
        <f t="shared" si="14"/>
        <v>56</v>
      </c>
    </row>
    <row r="68" spans="3:29" x14ac:dyDescent="0.25">
      <c r="C68" s="13">
        <v>215</v>
      </c>
      <c r="D68" s="13">
        <f t="shared" si="6"/>
        <v>79</v>
      </c>
      <c r="E68" s="27">
        <v>0.65</v>
      </c>
      <c r="F68" s="28">
        <f t="shared" si="3"/>
        <v>67</v>
      </c>
      <c r="G68" s="13">
        <v>65</v>
      </c>
      <c r="H68" s="13">
        <v>95</v>
      </c>
      <c r="I68" s="13">
        <f t="shared" si="1"/>
        <v>0.65</v>
      </c>
      <c r="J68" s="13">
        <f t="shared" si="13"/>
        <v>81</v>
      </c>
      <c r="K68" s="27">
        <v>0.65</v>
      </c>
      <c r="L68" s="27">
        <v>73</v>
      </c>
      <c r="M68" s="27">
        <v>0.65</v>
      </c>
      <c r="N68" s="13">
        <f t="shared" si="18"/>
        <v>83</v>
      </c>
      <c r="O68" s="14"/>
      <c r="P68" s="14"/>
      <c r="Q68" s="14">
        <v>66</v>
      </c>
      <c r="R68" s="14">
        <v>65</v>
      </c>
      <c r="S68" s="14">
        <f t="shared" si="17"/>
        <v>3</v>
      </c>
      <c r="V68" s="13">
        <v>34</v>
      </c>
      <c r="W68" s="13">
        <v>100000</v>
      </c>
      <c r="Z68" s="27">
        <v>0.65</v>
      </c>
      <c r="AA68" s="27">
        <f t="shared" si="19"/>
        <v>54</v>
      </c>
      <c r="AB68" s="27">
        <v>0.65</v>
      </c>
      <c r="AC68" s="13">
        <f t="shared" si="14"/>
        <v>56</v>
      </c>
    </row>
    <row r="69" spans="3:29" x14ac:dyDescent="0.25">
      <c r="C69" s="13">
        <v>216</v>
      </c>
      <c r="D69" s="13">
        <f t="shared" si="6"/>
        <v>79</v>
      </c>
      <c r="E69" s="27">
        <v>0.66</v>
      </c>
      <c r="F69" s="28">
        <f t="shared" si="3"/>
        <v>67</v>
      </c>
      <c r="G69" s="13">
        <v>66</v>
      </c>
      <c r="H69" s="13">
        <v>95</v>
      </c>
      <c r="I69" s="13">
        <f t="shared" ref="I69:I132" si="20">ROUND(I68+0.01,2)</f>
        <v>0.66</v>
      </c>
      <c r="J69" s="13">
        <f t="shared" si="13"/>
        <v>81</v>
      </c>
      <c r="K69" s="27">
        <v>0.66</v>
      </c>
      <c r="L69" s="27">
        <f>L67+1</f>
        <v>73</v>
      </c>
      <c r="M69" s="27">
        <v>0.66</v>
      </c>
      <c r="N69" s="13">
        <f t="shared" si="18"/>
        <v>84</v>
      </c>
      <c r="O69" s="14"/>
      <c r="P69" s="14"/>
      <c r="Q69" s="14">
        <v>67</v>
      </c>
      <c r="R69" s="14">
        <v>66</v>
      </c>
      <c r="S69" s="14">
        <f t="shared" si="17"/>
        <v>3</v>
      </c>
      <c r="V69" s="13">
        <v>33</v>
      </c>
      <c r="W69" s="13">
        <v>100000</v>
      </c>
      <c r="Z69" s="27">
        <v>0.66</v>
      </c>
      <c r="AA69" s="27">
        <f t="shared" si="19"/>
        <v>54</v>
      </c>
      <c r="AB69" s="27">
        <v>0.66</v>
      </c>
      <c r="AC69" s="13">
        <f t="shared" si="14"/>
        <v>57</v>
      </c>
    </row>
    <row r="70" spans="3:29" x14ac:dyDescent="0.25">
      <c r="C70" s="13">
        <v>217</v>
      </c>
      <c r="D70" s="13">
        <f t="shared" si="6"/>
        <v>79</v>
      </c>
      <c r="E70" s="27">
        <v>0.67</v>
      </c>
      <c r="F70" s="28">
        <f t="shared" si="3"/>
        <v>68</v>
      </c>
      <c r="G70" s="13">
        <v>67</v>
      </c>
      <c r="H70" s="13">
        <v>95</v>
      </c>
      <c r="I70" s="13">
        <f t="shared" si="20"/>
        <v>0.67</v>
      </c>
      <c r="J70" s="13">
        <f t="shared" si="13"/>
        <v>81</v>
      </c>
      <c r="K70" s="27">
        <v>0.67</v>
      </c>
      <c r="L70" s="27">
        <f>L68+1</f>
        <v>74</v>
      </c>
      <c r="M70" s="27">
        <v>0.67</v>
      </c>
      <c r="N70" s="13">
        <f t="shared" si="18"/>
        <v>84</v>
      </c>
      <c r="O70" s="14"/>
      <c r="P70" s="14"/>
      <c r="Q70" s="14">
        <v>68</v>
      </c>
      <c r="R70" s="14">
        <v>67</v>
      </c>
      <c r="S70" s="14">
        <f t="shared" si="17"/>
        <v>3</v>
      </c>
      <c r="V70" s="13">
        <v>32</v>
      </c>
      <c r="W70" s="13">
        <v>100000</v>
      </c>
      <c r="Z70" s="27">
        <v>0.67</v>
      </c>
      <c r="AA70" s="27">
        <f t="shared" si="19"/>
        <v>54</v>
      </c>
      <c r="AB70" s="27">
        <v>0.67</v>
      </c>
      <c r="AC70" s="13">
        <f t="shared" si="14"/>
        <v>57</v>
      </c>
    </row>
    <row r="71" spans="3:29" x14ac:dyDescent="0.25">
      <c r="C71" s="13">
        <v>218</v>
      </c>
      <c r="D71" s="13">
        <f t="shared" si="6"/>
        <v>79</v>
      </c>
      <c r="E71" s="27">
        <v>0.68</v>
      </c>
      <c r="F71" s="28">
        <f t="shared" ref="F71:F133" si="21">F69+1</f>
        <v>68</v>
      </c>
      <c r="G71" s="13">
        <v>68</v>
      </c>
      <c r="H71" s="13">
        <v>95</v>
      </c>
      <c r="I71" s="13">
        <f t="shared" si="20"/>
        <v>0.68</v>
      </c>
      <c r="J71" s="13">
        <f t="shared" si="13"/>
        <v>80</v>
      </c>
      <c r="K71" s="27">
        <v>0.68</v>
      </c>
      <c r="L71" s="27">
        <v>75</v>
      </c>
      <c r="M71" s="27">
        <v>0.68</v>
      </c>
      <c r="N71" s="13">
        <f t="shared" si="18"/>
        <v>84</v>
      </c>
      <c r="O71" s="14"/>
      <c r="P71" s="14"/>
      <c r="Q71" s="14">
        <v>69</v>
      </c>
      <c r="R71" s="14">
        <v>68</v>
      </c>
      <c r="S71" s="14">
        <f t="shared" si="17"/>
        <v>3</v>
      </c>
      <c r="V71" s="13">
        <v>31</v>
      </c>
      <c r="W71" s="13">
        <v>100000</v>
      </c>
      <c r="Z71" s="27">
        <v>0.68</v>
      </c>
      <c r="AA71" s="27">
        <f t="shared" si="19"/>
        <v>54</v>
      </c>
      <c r="AB71" s="27">
        <v>0.68</v>
      </c>
      <c r="AC71" s="13">
        <f t="shared" si="14"/>
        <v>58</v>
      </c>
    </row>
    <row r="72" spans="3:29" x14ac:dyDescent="0.25">
      <c r="C72" s="13">
        <v>219</v>
      </c>
      <c r="D72" s="13">
        <f t="shared" ref="D72:D97" si="22">D67+3</f>
        <v>79</v>
      </c>
      <c r="E72" s="27">
        <v>0.69</v>
      </c>
      <c r="F72" s="28">
        <f t="shared" si="21"/>
        <v>69</v>
      </c>
      <c r="G72" s="13">
        <v>69</v>
      </c>
      <c r="H72" s="13">
        <v>95</v>
      </c>
      <c r="I72" s="13">
        <f t="shared" si="20"/>
        <v>0.69</v>
      </c>
      <c r="J72" s="13">
        <f t="shared" si="13"/>
        <v>80</v>
      </c>
      <c r="K72" s="27">
        <v>0.69</v>
      </c>
      <c r="L72" s="27">
        <f>L70+1</f>
        <v>75</v>
      </c>
      <c r="M72" s="27">
        <v>0.69</v>
      </c>
      <c r="N72" s="13">
        <f t="shared" si="18"/>
        <v>84</v>
      </c>
      <c r="O72" s="14"/>
      <c r="P72" s="14"/>
      <c r="Q72" s="14">
        <v>70</v>
      </c>
      <c r="R72" s="14">
        <v>69</v>
      </c>
      <c r="S72" s="14">
        <f t="shared" si="17"/>
        <v>3</v>
      </c>
      <c r="V72" s="13">
        <v>30</v>
      </c>
      <c r="W72" s="13">
        <v>100000</v>
      </c>
      <c r="Z72" s="27">
        <v>0.69</v>
      </c>
      <c r="AA72" s="27">
        <f t="shared" si="19"/>
        <v>54</v>
      </c>
      <c r="AB72" s="27">
        <v>0.69</v>
      </c>
      <c r="AC72" s="13">
        <f t="shared" si="14"/>
        <v>58</v>
      </c>
    </row>
    <row r="73" spans="3:29" x14ac:dyDescent="0.25">
      <c r="C73" s="13">
        <v>220</v>
      </c>
      <c r="D73" s="13">
        <f t="shared" si="22"/>
        <v>82</v>
      </c>
      <c r="E73" s="27">
        <v>0.7</v>
      </c>
      <c r="F73" s="28">
        <f t="shared" si="21"/>
        <v>69</v>
      </c>
      <c r="G73" s="13">
        <v>70</v>
      </c>
      <c r="H73" s="13">
        <v>95</v>
      </c>
      <c r="I73" s="13">
        <f t="shared" si="20"/>
        <v>0.7</v>
      </c>
      <c r="J73" s="13">
        <f t="shared" si="13"/>
        <v>80</v>
      </c>
      <c r="K73" s="27">
        <v>0.7</v>
      </c>
      <c r="L73" s="27">
        <f>L71+1</f>
        <v>76</v>
      </c>
      <c r="M73" s="27">
        <v>0.7</v>
      </c>
      <c r="N73" s="13">
        <f t="shared" si="18"/>
        <v>85</v>
      </c>
      <c r="O73" s="14"/>
      <c r="P73" s="14"/>
      <c r="Q73" s="14">
        <v>71</v>
      </c>
      <c r="R73" s="14">
        <v>70</v>
      </c>
      <c r="S73" s="14">
        <f t="shared" si="17"/>
        <v>3</v>
      </c>
      <c r="V73" s="13">
        <v>29</v>
      </c>
      <c r="W73" s="13">
        <v>100000</v>
      </c>
      <c r="Z73" s="27">
        <v>0.7</v>
      </c>
      <c r="AA73" s="27">
        <f t="shared" si="19"/>
        <v>55</v>
      </c>
      <c r="AB73" s="27">
        <v>0.7</v>
      </c>
      <c r="AC73" s="13">
        <v>58</v>
      </c>
    </row>
    <row r="74" spans="3:29" x14ac:dyDescent="0.25">
      <c r="C74" s="13">
        <v>221</v>
      </c>
      <c r="D74" s="13">
        <f t="shared" si="22"/>
        <v>82</v>
      </c>
      <c r="E74" s="27">
        <v>0.71</v>
      </c>
      <c r="F74" s="28">
        <f t="shared" si="21"/>
        <v>70</v>
      </c>
      <c r="G74" s="13">
        <v>71</v>
      </c>
      <c r="H74" s="13">
        <v>95</v>
      </c>
      <c r="I74" s="13">
        <f t="shared" si="20"/>
        <v>0.71</v>
      </c>
      <c r="J74" s="13">
        <f t="shared" si="13"/>
        <v>80</v>
      </c>
      <c r="K74" s="27">
        <v>0.71</v>
      </c>
      <c r="L74" s="27">
        <v>77</v>
      </c>
      <c r="M74" s="27">
        <v>0.71</v>
      </c>
      <c r="N74" s="13">
        <v>85</v>
      </c>
      <c r="O74" s="14"/>
      <c r="P74" s="14"/>
      <c r="Q74" s="14">
        <v>72</v>
      </c>
      <c r="R74" s="14">
        <v>71</v>
      </c>
      <c r="S74" s="14">
        <f t="shared" si="17"/>
        <v>3</v>
      </c>
      <c r="V74" s="13">
        <v>28</v>
      </c>
      <c r="W74" s="13">
        <v>100000</v>
      </c>
      <c r="Z74" s="27">
        <v>0.71</v>
      </c>
      <c r="AA74" s="27">
        <f t="shared" si="19"/>
        <v>55</v>
      </c>
      <c r="AB74" s="27">
        <v>0.71</v>
      </c>
      <c r="AC74" s="13">
        <v>58</v>
      </c>
    </row>
    <row r="75" spans="3:29" x14ac:dyDescent="0.25">
      <c r="C75" s="13">
        <v>222</v>
      </c>
      <c r="D75" s="13">
        <f t="shared" si="22"/>
        <v>82</v>
      </c>
      <c r="E75" s="27">
        <v>0.72</v>
      </c>
      <c r="F75" s="28">
        <f t="shared" si="21"/>
        <v>70</v>
      </c>
      <c r="G75" s="13">
        <v>72</v>
      </c>
      <c r="H75" s="13">
        <v>95</v>
      </c>
      <c r="I75" s="13">
        <f t="shared" si="20"/>
        <v>0.72</v>
      </c>
      <c r="J75" s="13">
        <f t="shared" si="13"/>
        <v>79</v>
      </c>
      <c r="K75" s="27">
        <v>0.72</v>
      </c>
      <c r="L75" s="27">
        <f>L73+1</f>
        <v>77</v>
      </c>
      <c r="M75" s="27">
        <v>0.72</v>
      </c>
      <c r="N75" s="13">
        <v>85</v>
      </c>
      <c r="O75" s="14"/>
      <c r="P75" s="14"/>
      <c r="Q75" s="14">
        <v>73</v>
      </c>
      <c r="R75" s="14">
        <v>72</v>
      </c>
      <c r="S75" s="14">
        <f t="shared" si="17"/>
        <v>3</v>
      </c>
      <c r="V75" s="13">
        <v>27</v>
      </c>
      <c r="W75" s="13">
        <v>100000</v>
      </c>
      <c r="Z75" s="27">
        <v>0.72</v>
      </c>
      <c r="AA75" s="27">
        <f t="shared" si="19"/>
        <v>55</v>
      </c>
      <c r="AB75" s="27">
        <v>0.72</v>
      </c>
      <c r="AC75" s="13">
        <v>58</v>
      </c>
    </row>
    <row r="76" spans="3:29" x14ac:dyDescent="0.25">
      <c r="C76" s="13">
        <v>223</v>
      </c>
      <c r="D76" s="13">
        <f t="shared" si="22"/>
        <v>82</v>
      </c>
      <c r="E76" s="27">
        <v>0.73</v>
      </c>
      <c r="F76" s="28">
        <f t="shared" si="21"/>
        <v>71</v>
      </c>
      <c r="G76" s="13">
        <v>73</v>
      </c>
      <c r="H76" s="13">
        <v>95</v>
      </c>
      <c r="I76" s="13">
        <f t="shared" si="20"/>
        <v>0.73</v>
      </c>
      <c r="J76" s="13">
        <f t="shared" si="13"/>
        <v>79</v>
      </c>
      <c r="K76" s="27">
        <v>0.73</v>
      </c>
      <c r="L76" s="27">
        <f>L74+1</f>
        <v>78</v>
      </c>
      <c r="M76" s="27">
        <v>0.73</v>
      </c>
      <c r="N76" s="13">
        <v>85</v>
      </c>
      <c r="O76" s="14"/>
      <c r="P76" s="14"/>
      <c r="Q76" s="14">
        <v>74</v>
      </c>
      <c r="R76" s="14">
        <v>73</v>
      </c>
      <c r="S76" s="14">
        <f t="shared" si="17"/>
        <v>3</v>
      </c>
      <c r="V76" s="13">
        <v>26</v>
      </c>
      <c r="W76" s="13">
        <v>100000</v>
      </c>
      <c r="Z76" s="27">
        <v>0.73</v>
      </c>
      <c r="AA76" s="27">
        <f t="shared" si="19"/>
        <v>55</v>
      </c>
      <c r="AB76" s="27">
        <v>0.73</v>
      </c>
      <c r="AC76" s="13">
        <v>58</v>
      </c>
    </row>
    <row r="77" spans="3:29" x14ac:dyDescent="0.25">
      <c r="C77" s="13">
        <v>224</v>
      </c>
      <c r="D77" s="13">
        <f t="shared" si="22"/>
        <v>82</v>
      </c>
      <c r="E77" s="27">
        <v>0.74</v>
      </c>
      <c r="F77" s="28">
        <f t="shared" si="21"/>
        <v>71</v>
      </c>
      <c r="G77" s="13">
        <v>74</v>
      </c>
      <c r="H77" s="13">
        <v>95</v>
      </c>
      <c r="I77" s="13">
        <f t="shared" si="20"/>
        <v>0.74</v>
      </c>
      <c r="J77" s="13">
        <f t="shared" si="13"/>
        <v>79</v>
      </c>
      <c r="K77" s="27">
        <v>0.74</v>
      </c>
      <c r="L77" s="27">
        <v>79</v>
      </c>
      <c r="M77" s="27">
        <v>0.74</v>
      </c>
      <c r="N77" s="13">
        <v>85</v>
      </c>
      <c r="O77" s="14"/>
      <c r="P77" s="14"/>
      <c r="Q77" s="14">
        <v>75</v>
      </c>
      <c r="R77" s="14">
        <v>74</v>
      </c>
      <c r="S77" s="14">
        <f t="shared" si="17"/>
        <v>3</v>
      </c>
      <c r="V77" s="13">
        <v>25</v>
      </c>
      <c r="W77" s="13">
        <v>100000</v>
      </c>
      <c r="Z77" s="27">
        <v>0.74</v>
      </c>
      <c r="AA77" s="27">
        <f t="shared" si="19"/>
        <v>55</v>
      </c>
      <c r="AB77" s="27">
        <v>0.74</v>
      </c>
      <c r="AC77" s="13">
        <v>58</v>
      </c>
    </row>
    <row r="78" spans="3:29" x14ac:dyDescent="0.25">
      <c r="C78" s="13">
        <v>225</v>
      </c>
      <c r="D78" s="13">
        <f t="shared" si="22"/>
        <v>85</v>
      </c>
      <c r="E78" s="27">
        <v>0.75</v>
      </c>
      <c r="F78" s="28">
        <f t="shared" si="21"/>
        <v>72</v>
      </c>
      <c r="G78" s="13">
        <v>75</v>
      </c>
      <c r="H78" s="13">
        <v>95</v>
      </c>
      <c r="I78" s="13">
        <f t="shared" si="20"/>
        <v>0.75</v>
      </c>
      <c r="J78" s="13">
        <f t="shared" si="13"/>
        <v>79</v>
      </c>
      <c r="K78" s="27">
        <v>0.75</v>
      </c>
      <c r="L78" s="27">
        <v>80</v>
      </c>
      <c r="M78" s="27">
        <v>0.75</v>
      </c>
      <c r="N78" s="13">
        <v>85</v>
      </c>
      <c r="O78" s="14"/>
      <c r="P78" s="14"/>
      <c r="Q78" s="14">
        <v>76</v>
      </c>
      <c r="R78" s="14">
        <v>75</v>
      </c>
      <c r="S78" s="14">
        <f t="shared" si="17"/>
        <v>3</v>
      </c>
      <c r="V78" s="13">
        <v>24</v>
      </c>
      <c r="W78" s="13">
        <v>100000</v>
      </c>
      <c r="Z78" s="27">
        <v>0.75</v>
      </c>
      <c r="AA78" s="27">
        <f t="shared" si="19"/>
        <v>55</v>
      </c>
      <c r="AB78" s="27">
        <v>0.75</v>
      </c>
      <c r="AC78" s="13">
        <v>58</v>
      </c>
    </row>
    <row r="79" spans="3:29" x14ac:dyDescent="0.25">
      <c r="C79" s="13">
        <v>226</v>
      </c>
      <c r="D79" s="13">
        <f t="shared" si="22"/>
        <v>85</v>
      </c>
      <c r="E79" s="27">
        <v>0.76</v>
      </c>
      <c r="F79" s="28">
        <f t="shared" si="21"/>
        <v>72</v>
      </c>
      <c r="G79" s="13">
        <v>76</v>
      </c>
      <c r="H79" s="13">
        <v>95</v>
      </c>
      <c r="I79" s="13">
        <f t="shared" si="20"/>
        <v>0.76</v>
      </c>
      <c r="J79" s="13">
        <f t="shared" si="13"/>
        <v>78</v>
      </c>
      <c r="K79" s="27">
        <v>0.76</v>
      </c>
      <c r="L79" s="27">
        <v>80</v>
      </c>
      <c r="M79" s="27">
        <v>0.76</v>
      </c>
      <c r="N79" s="13">
        <v>85</v>
      </c>
      <c r="O79" s="14"/>
      <c r="P79" s="14"/>
      <c r="Q79" s="14">
        <v>77</v>
      </c>
      <c r="R79" s="14">
        <v>76</v>
      </c>
      <c r="S79" s="14">
        <f t="shared" si="17"/>
        <v>4</v>
      </c>
      <c r="V79" s="13">
        <v>23</v>
      </c>
      <c r="W79" s="13">
        <v>100000</v>
      </c>
      <c r="Z79" s="27">
        <v>0.76</v>
      </c>
      <c r="AA79" s="27">
        <f t="shared" si="19"/>
        <v>55</v>
      </c>
      <c r="AB79" s="27">
        <v>0.76</v>
      </c>
      <c r="AC79" s="13">
        <v>58</v>
      </c>
    </row>
    <row r="80" spans="3:29" x14ac:dyDescent="0.25">
      <c r="C80" s="13">
        <v>227</v>
      </c>
      <c r="D80" s="13">
        <f t="shared" si="22"/>
        <v>85</v>
      </c>
      <c r="E80" s="27">
        <v>0.77</v>
      </c>
      <c r="F80" s="28">
        <f t="shared" si="21"/>
        <v>73</v>
      </c>
      <c r="G80" s="13">
        <v>77</v>
      </c>
      <c r="H80" s="13">
        <v>95</v>
      </c>
      <c r="I80" s="13">
        <f t="shared" si="20"/>
        <v>0.77</v>
      </c>
      <c r="J80" s="13">
        <f t="shared" si="13"/>
        <v>78</v>
      </c>
      <c r="K80" s="27">
        <v>0.77</v>
      </c>
      <c r="L80" s="27">
        <v>80</v>
      </c>
      <c r="M80" s="27">
        <v>0.77</v>
      </c>
      <c r="N80" s="13">
        <v>85</v>
      </c>
      <c r="O80" s="14"/>
      <c r="P80" s="14"/>
      <c r="Q80" s="14">
        <v>78</v>
      </c>
      <c r="R80" s="14">
        <v>77</v>
      </c>
      <c r="S80" s="14">
        <f t="shared" si="17"/>
        <v>4</v>
      </c>
      <c r="V80" s="13">
        <v>22</v>
      </c>
      <c r="W80" s="13">
        <v>100000</v>
      </c>
      <c r="Z80" s="27">
        <v>0.77</v>
      </c>
      <c r="AA80" s="27">
        <f t="shared" si="19"/>
        <v>55</v>
      </c>
      <c r="AB80" s="27">
        <v>0.77</v>
      </c>
      <c r="AC80" s="13">
        <v>58</v>
      </c>
    </row>
    <row r="81" spans="3:29" x14ac:dyDescent="0.25">
      <c r="C81" s="13">
        <v>228</v>
      </c>
      <c r="D81" s="13">
        <f t="shared" si="22"/>
        <v>85</v>
      </c>
      <c r="E81" s="27">
        <v>0.78</v>
      </c>
      <c r="F81" s="28">
        <f t="shared" si="21"/>
        <v>73</v>
      </c>
      <c r="G81" s="13">
        <v>78</v>
      </c>
      <c r="H81" s="13">
        <v>95</v>
      </c>
      <c r="I81" s="13">
        <f t="shared" si="20"/>
        <v>0.78</v>
      </c>
      <c r="J81" s="13">
        <f t="shared" si="13"/>
        <v>78</v>
      </c>
      <c r="K81" s="27">
        <v>0.78</v>
      </c>
      <c r="L81" s="27">
        <f t="shared" ref="L81:L92" si="23">L78+1</f>
        <v>81</v>
      </c>
      <c r="M81" s="27">
        <v>0.78</v>
      </c>
      <c r="N81" s="13">
        <v>85</v>
      </c>
      <c r="O81" s="14"/>
      <c r="P81" s="14"/>
      <c r="Q81" s="14">
        <v>79</v>
      </c>
      <c r="R81" s="14">
        <v>78</v>
      </c>
      <c r="S81" s="14">
        <f t="shared" si="17"/>
        <v>4</v>
      </c>
      <c r="V81" s="13">
        <v>21</v>
      </c>
      <c r="W81" s="13">
        <v>100000</v>
      </c>
      <c r="Z81" s="27">
        <v>0.78</v>
      </c>
      <c r="AA81" s="27">
        <f t="shared" si="19"/>
        <v>55</v>
      </c>
      <c r="AB81" s="27">
        <v>0.78</v>
      </c>
      <c r="AC81" s="13">
        <v>58</v>
      </c>
    </row>
    <row r="82" spans="3:29" x14ac:dyDescent="0.25">
      <c r="C82" s="13">
        <v>229</v>
      </c>
      <c r="D82" s="13">
        <f t="shared" si="22"/>
        <v>85</v>
      </c>
      <c r="E82" s="27">
        <v>0.79</v>
      </c>
      <c r="F82" s="28">
        <f t="shared" si="21"/>
        <v>74</v>
      </c>
      <c r="G82" s="13">
        <v>79</v>
      </c>
      <c r="H82" s="13">
        <v>95</v>
      </c>
      <c r="I82" s="13">
        <f t="shared" si="20"/>
        <v>0.79</v>
      </c>
      <c r="J82" s="13">
        <f t="shared" si="13"/>
        <v>78</v>
      </c>
      <c r="K82" s="27">
        <v>0.79</v>
      </c>
      <c r="L82" s="27">
        <f t="shared" si="23"/>
        <v>81</v>
      </c>
      <c r="M82" s="27">
        <v>0.79</v>
      </c>
      <c r="N82" s="13">
        <v>85</v>
      </c>
      <c r="O82" s="14"/>
      <c r="P82" s="14"/>
      <c r="Q82" s="14">
        <v>80</v>
      </c>
      <c r="R82" s="14">
        <v>79</v>
      </c>
      <c r="S82" s="14">
        <f t="shared" si="17"/>
        <v>4</v>
      </c>
      <c r="V82" s="13">
        <v>20</v>
      </c>
      <c r="W82" s="13">
        <v>100000</v>
      </c>
      <c r="Z82" s="27">
        <v>0.79</v>
      </c>
      <c r="AA82" s="27">
        <f t="shared" si="19"/>
        <v>55</v>
      </c>
      <c r="AB82" s="27">
        <v>0.79</v>
      </c>
      <c r="AC82" s="13">
        <v>58</v>
      </c>
    </row>
    <row r="83" spans="3:29" x14ac:dyDescent="0.25">
      <c r="C83" s="13">
        <v>230</v>
      </c>
      <c r="D83" s="13">
        <f t="shared" si="22"/>
        <v>88</v>
      </c>
      <c r="E83" s="27">
        <v>0.8</v>
      </c>
      <c r="F83" s="28">
        <f t="shared" si="21"/>
        <v>74</v>
      </c>
      <c r="G83" s="13">
        <v>80</v>
      </c>
      <c r="H83" s="13">
        <v>95</v>
      </c>
      <c r="I83" s="13">
        <f t="shared" si="20"/>
        <v>0.8</v>
      </c>
      <c r="J83" s="13">
        <f t="shared" si="13"/>
        <v>77</v>
      </c>
      <c r="K83" s="27">
        <v>0.8</v>
      </c>
      <c r="L83" s="27">
        <f t="shared" si="23"/>
        <v>81</v>
      </c>
      <c r="M83" s="27">
        <v>0.8</v>
      </c>
      <c r="N83" s="13">
        <v>85</v>
      </c>
      <c r="O83" s="14"/>
      <c r="P83" s="14"/>
      <c r="Q83" s="14">
        <v>81</v>
      </c>
      <c r="R83" s="14">
        <v>80</v>
      </c>
      <c r="S83" s="14">
        <f t="shared" si="17"/>
        <v>4</v>
      </c>
      <c r="V83" s="13">
        <v>19</v>
      </c>
      <c r="W83" s="13">
        <v>100000</v>
      </c>
      <c r="Z83" s="27">
        <v>0.8</v>
      </c>
      <c r="AA83" s="27">
        <f t="shared" si="19"/>
        <v>55</v>
      </c>
      <c r="AB83" s="27">
        <v>0.8</v>
      </c>
      <c r="AC83" s="13">
        <v>58</v>
      </c>
    </row>
    <row r="84" spans="3:29" x14ac:dyDescent="0.25">
      <c r="C84" s="13">
        <v>231</v>
      </c>
      <c r="D84" s="13">
        <f t="shared" si="22"/>
        <v>88</v>
      </c>
      <c r="E84" s="27">
        <v>0.81</v>
      </c>
      <c r="F84" s="28">
        <f t="shared" si="21"/>
        <v>75</v>
      </c>
      <c r="I84" s="13">
        <f t="shared" si="20"/>
        <v>0.81</v>
      </c>
      <c r="J84" s="13">
        <f t="shared" si="13"/>
        <v>77</v>
      </c>
      <c r="K84" s="27">
        <v>0.81</v>
      </c>
      <c r="L84" s="27">
        <f t="shared" si="23"/>
        <v>82</v>
      </c>
      <c r="M84" s="27">
        <v>0.81</v>
      </c>
      <c r="N84" s="13">
        <v>85</v>
      </c>
      <c r="O84" s="14"/>
      <c r="P84" s="14"/>
      <c r="Q84" s="14">
        <v>82</v>
      </c>
      <c r="R84" s="14">
        <v>81</v>
      </c>
      <c r="S84" s="14">
        <f t="shared" si="17"/>
        <v>4</v>
      </c>
      <c r="V84" s="13">
        <v>18</v>
      </c>
      <c r="W84" s="13">
        <v>100000</v>
      </c>
      <c r="Z84" s="27">
        <v>0.81</v>
      </c>
      <c r="AA84" s="27">
        <f t="shared" si="19"/>
        <v>55</v>
      </c>
      <c r="AB84" s="27">
        <v>0.81</v>
      </c>
      <c r="AC84" s="13">
        <v>58</v>
      </c>
    </row>
    <row r="85" spans="3:29" x14ac:dyDescent="0.25">
      <c r="C85" s="13">
        <v>232</v>
      </c>
      <c r="D85" s="13">
        <f t="shared" si="22"/>
        <v>88</v>
      </c>
      <c r="E85" s="27">
        <v>0.82</v>
      </c>
      <c r="F85" s="28">
        <f t="shared" si="21"/>
        <v>75</v>
      </c>
      <c r="I85" s="13">
        <f t="shared" si="20"/>
        <v>0.82</v>
      </c>
      <c r="J85" s="13">
        <f t="shared" si="13"/>
        <v>77</v>
      </c>
      <c r="K85" s="27">
        <v>0.82</v>
      </c>
      <c r="L85" s="27">
        <f t="shared" si="23"/>
        <v>82</v>
      </c>
      <c r="M85" s="27">
        <v>0.82</v>
      </c>
      <c r="N85" s="13">
        <v>85</v>
      </c>
      <c r="O85" s="14"/>
      <c r="P85" s="14"/>
      <c r="Q85" s="14">
        <v>83</v>
      </c>
      <c r="R85" s="14">
        <v>82</v>
      </c>
      <c r="S85" s="14">
        <f t="shared" si="17"/>
        <v>4</v>
      </c>
      <c r="V85" s="13">
        <v>17</v>
      </c>
      <c r="W85" s="13">
        <v>100000</v>
      </c>
      <c r="Z85" s="27">
        <v>0.82</v>
      </c>
      <c r="AA85" s="27">
        <f t="shared" si="19"/>
        <v>55</v>
      </c>
      <c r="AB85" s="27">
        <v>0.82</v>
      </c>
      <c r="AC85" s="13">
        <v>58</v>
      </c>
    </row>
    <row r="86" spans="3:29" x14ac:dyDescent="0.25">
      <c r="C86" s="13">
        <v>233</v>
      </c>
      <c r="D86" s="13">
        <f t="shared" si="22"/>
        <v>88</v>
      </c>
      <c r="E86" s="27">
        <v>0.83</v>
      </c>
      <c r="F86" s="28">
        <f t="shared" si="21"/>
        <v>76</v>
      </c>
      <c r="I86" s="13">
        <f t="shared" si="20"/>
        <v>0.83</v>
      </c>
      <c r="J86" s="13">
        <f t="shared" si="13"/>
        <v>77</v>
      </c>
      <c r="K86" s="27">
        <v>0.83</v>
      </c>
      <c r="L86" s="27">
        <f t="shared" si="23"/>
        <v>82</v>
      </c>
      <c r="M86" s="27">
        <v>0.83</v>
      </c>
      <c r="N86" s="13">
        <v>85</v>
      </c>
      <c r="O86" s="14"/>
      <c r="P86" s="14"/>
      <c r="Q86" s="14">
        <v>84</v>
      </c>
      <c r="R86" s="14">
        <v>83</v>
      </c>
      <c r="S86" s="14">
        <f t="shared" si="17"/>
        <v>4</v>
      </c>
      <c r="V86" s="13">
        <v>16</v>
      </c>
      <c r="W86" s="13">
        <v>100000</v>
      </c>
      <c r="Z86" s="27">
        <v>0.83</v>
      </c>
      <c r="AA86" s="27">
        <f t="shared" si="19"/>
        <v>55</v>
      </c>
      <c r="AB86" s="27">
        <v>0.83</v>
      </c>
      <c r="AC86" s="13">
        <v>58</v>
      </c>
    </row>
    <row r="87" spans="3:29" x14ac:dyDescent="0.25">
      <c r="C87" s="13">
        <v>234</v>
      </c>
      <c r="D87" s="13">
        <f t="shared" si="22"/>
        <v>88</v>
      </c>
      <c r="E87" s="27">
        <v>0.84</v>
      </c>
      <c r="F87" s="28">
        <f t="shared" si="21"/>
        <v>76</v>
      </c>
      <c r="I87" s="13">
        <f t="shared" si="20"/>
        <v>0.84</v>
      </c>
      <c r="J87" s="13">
        <f t="shared" si="13"/>
        <v>76</v>
      </c>
      <c r="K87" s="27">
        <v>0.84</v>
      </c>
      <c r="L87" s="27">
        <f t="shared" si="23"/>
        <v>83</v>
      </c>
      <c r="M87" s="27">
        <v>0.84</v>
      </c>
      <c r="N87" s="13">
        <v>85</v>
      </c>
      <c r="O87" s="14"/>
      <c r="P87" s="14"/>
      <c r="Q87" s="14">
        <v>85</v>
      </c>
      <c r="R87" s="14">
        <v>84</v>
      </c>
      <c r="S87" s="14">
        <f t="shared" si="17"/>
        <v>4</v>
      </c>
      <c r="V87" s="13">
        <v>15</v>
      </c>
      <c r="W87" s="13">
        <v>100000</v>
      </c>
      <c r="Z87" s="27">
        <v>0.84</v>
      </c>
      <c r="AA87" s="27">
        <f t="shared" si="19"/>
        <v>55</v>
      </c>
      <c r="AB87" s="27">
        <v>0.84</v>
      </c>
      <c r="AC87" s="13">
        <v>58</v>
      </c>
    </row>
    <row r="88" spans="3:29" x14ac:dyDescent="0.25">
      <c r="C88" s="13">
        <v>235</v>
      </c>
      <c r="D88" s="13">
        <f t="shared" si="22"/>
        <v>91</v>
      </c>
      <c r="E88" s="27">
        <v>0.85</v>
      </c>
      <c r="F88" s="28">
        <f t="shared" si="21"/>
        <v>77</v>
      </c>
      <c r="I88" s="13">
        <f t="shared" si="20"/>
        <v>0.85</v>
      </c>
      <c r="J88" s="13">
        <f t="shared" si="13"/>
        <v>76</v>
      </c>
      <c r="K88" s="27">
        <v>0.85</v>
      </c>
      <c r="L88" s="27">
        <f t="shared" si="23"/>
        <v>83</v>
      </c>
      <c r="M88" s="27">
        <v>0.85</v>
      </c>
      <c r="N88" s="13">
        <v>85</v>
      </c>
      <c r="O88" s="14"/>
      <c r="P88" s="14"/>
      <c r="Q88" s="14">
        <v>86</v>
      </c>
      <c r="R88" s="14">
        <v>85</v>
      </c>
      <c r="S88" s="14">
        <f t="shared" si="17"/>
        <v>4</v>
      </c>
      <c r="V88" s="13">
        <v>14</v>
      </c>
      <c r="W88" s="13">
        <v>100000</v>
      </c>
      <c r="Z88" s="27">
        <v>0.85</v>
      </c>
      <c r="AA88" s="27">
        <f t="shared" si="19"/>
        <v>56</v>
      </c>
      <c r="AB88" s="27">
        <v>0.85</v>
      </c>
      <c r="AC88" s="13">
        <v>58</v>
      </c>
    </row>
    <row r="89" spans="3:29" x14ac:dyDescent="0.25">
      <c r="C89" s="13">
        <v>236</v>
      </c>
      <c r="D89" s="13">
        <f t="shared" si="22"/>
        <v>91</v>
      </c>
      <c r="E89" s="27">
        <v>0.86</v>
      </c>
      <c r="F89" s="28">
        <f t="shared" si="21"/>
        <v>77</v>
      </c>
      <c r="I89" s="13">
        <f t="shared" si="20"/>
        <v>0.86</v>
      </c>
      <c r="J89" s="13">
        <f t="shared" si="13"/>
        <v>76</v>
      </c>
      <c r="K89" s="27">
        <v>0.86</v>
      </c>
      <c r="L89" s="27">
        <f t="shared" si="23"/>
        <v>83</v>
      </c>
      <c r="M89" s="27">
        <v>0.86</v>
      </c>
      <c r="N89" s="13">
        <v>85</v>
      </c>
      <c r="O89" s="14"/>
      <c r="P89" s="14"/>
      <c r="Q89" s="14">
        <v>87</v>
      </c>
      <c r="R89" s="14">
        <v>86</v>
      </c>
      <c r="S89" s="14">
        <f t="shared" si="17"/>
        <v>4</v>
      </c>
      <c r="V89" s="13">
        <v>13</v>
      </c>
      <c r="W89" s="13">
        <v>100000</v>
      </c>
      <c r="Z89" s="27">
        <v>0.86</v>
      </c>
      <c r="AA89" s="27">
        <f t="shared" si="19"/>
        <v>56</v>
      </c>
      <c r="AB89" s="27">
        <v>0.86</v>
      </c>
      <c r="AC89" s="13">
        <v>58</v>
      </c>
    </row>
    <row r="90" spans="3:29" x14ac:dyDescent="0.25">
      <c r="C90" s="13">
        <v>237</v>
      </c>
      <c r="D90" s="13">
        <f t="shared" si="22"/>
        <v>91</v>
      </c>
      <c r="E90" s="27">
        <v>0.87</v>
      </c>
      <c r="F90" s="28">
        <f t="shared" si="21"/>
        <v>78</v>
      </c>
      <c r="I90" s="13">
        <f t="shared" si="20"/>
        <v>0.87</v>
      </c>
      <c r="J90" s="13">
        <f t="shared" si="13"/>
        <v>76</v>
      </c>
      <c r="K90" s="27">
        <v>0.87</v>
      </c>
      <c r="L90" s="27">
        <f t="shared" si="23"/>
        <v>84</v>
      </c>
      <c r="M90" s="27">
        <v>0.87</v>
      </c>
      <c r="N90" s="13">
        <v>85</v>
      </c>
      <c r="O90" s="14"/>
      <c r="P90" s="14"/>
      <c r="Q90" s="14">
        <v>88</v>
      </c>
      <c r="R90" s="14">
        <v>87</v>
      </c>
      <c r="S90" s="14">
        <f t="shared" si="17"/>
        <v>4</v>
      </c>
      <c r="V90" s="13">
        <v>12</v>
      </c>
      <c r="W90" s="13">
        <v>100000</v>
      </c>
      <c r="Z90" s="27">
        <v>0.87</v>
      </c>
      <c r="AA90" s="27">
        <f t="shared" si="19"/>
        <v>56</v>
      </c>
      <c r="AB90" s="27">
        <v>0.87</v>
      </c>
      <c r="AC90" s="13">
        <v>58</v>
      </c>
    </row>
    <row r="91" spans="3:29" x14ac:dyDescent="0.25">
      <c r="C91" s="13">
        <v>238</v>
      </c>
      <c r="D91" s="13">
        <f t="shared" si="22"/>
        <v>91</v>
      </c>
      <c r="E91" s="27">
        <v>0.88</v>
      </c>
      <c r="F91" s="28">
        <f t="shared" si="21"/>
        <v>78</v>
      </c>
      <c r="I91" s="13">
        <f t="shared" si="20"/>
        <v>0.88</v>
      </c>
      <c r="J91" s="13">
        <f t="shared" si="13"/>
        <v>75</v>
      </c>
      <c r="K91" s="27">
        <v>0.88</v>
      </c>
      <c r="L91" s="27">
        <f t="shared" si="23"/>
        <v>84</v>
      </c>
      <c r="M91" s="27">
        <v>0.88</v>
      </c>
      <c r="N91" s="13">
        <v>85</v>
      </c>
      <c r="O91" s="14"/>
      <c r="P91" s="14"/>
      <c r="Q91" s="14">
        <v>89</v>
      </c>
      <c r="R91" s="14">
        <v>88</v>
      </c>
      <c r="S91" s="14">
        <f t="shared" si="17"/>
        <v>4</v>
      </c>
      <c r="V91" s="13">
        <v>11</v>
      </c>
      <c r="W91" s="13">
        <v>100000</v>
      </c>
      <c r="Z91" s="27">
        <v>0.88</v>
      </c>
      <c r="AA91" s="27">
        <f t="shared" si="19"/>
        <v>56</v>
      </c>
      <c r="AB91" s="27">
        <v>0.88</v>
      </c>
      <c r="AC91" s="13">
        <v>58</v>
      </c>
    </row>
    <row r="92" spans="3:29" x14ac:dyDescent="0.25">
      <c r="C92" s="13">
        <v>239</v>
      </c>
      <c r="D92" s="13">
        <f t="shared" si="22"/>
        <v>91</v>
      </c>
      <c r="E92" s="27">
        <v>0.89</v>
      </c>
      <c r="F92" s="28">
        <f t="shared" si="21"/>
        <v>79</v>
      </c>
      <c r="I92" s="13">
        <f t="shared" si="20"/>
        <v>0.89</v>
      </c>
      <c r="J92" s="13">
        <f t="shared" si="13"/>
        <v>75</v>
      </c>
      <c r="K92" s="27">
        <v>0.89</v>
      </c>
      <c r="L92" s="27">
        <f t="shared" si="23"/>
        <v>84</v>
      </c>
      <c r="M92" s="27">
        <v>0.89</v>
      </c>
      <c r="N92" s="13">
        <v>85</v>
      </c>
      <c r="O92" s="14"/>
      <c r="P92" s="14"/>
      <c r="Q92" s="14">
        <v>90</v>
      </c>
      <c r="R92" s="14">
        <v>89</v>
      </c>
      <c r="S92" s="14">
        <f t="shared" si="17"/>
        <v>4</v>
      </c>
      <c r="V92" s="13">
        <v>10</v>
      </c>
      <c r="W92" s="13">
        <v>100000</v>
      </c>
      <c r="Z92" s="27">
        <v>0.89</v>
      </c>
      <c r="AA92" s="27">
        <f t="shared" si="19"/>
        <v>56</v>
      </c>
      <c r="AB92" s="27">
        <v>0.89</v>
      </c>
      <c r="AC92" s="13">
        <v>58</v>
      </c>
    </row>
    <row r="93" spans="3:29" x14ac:dyDescent="0.25">
      <c r="C93" s="13">
        <v>240</v>
      </c>
      <c r="D93" s="13">
        <f t="shared" si="22"/>
        <v>94</v>
      </c>
      <c r="E93" s="27">
        <v>0.9</v>
      </c>
      <c r="F93" s="28">
        <f t="shared" si="21"/>
        <v>79</v>
      </c>
      <c r="I93" s="13">
        <f t="shared" si="20"/>
        <v>0.9</v>
      </c>
      <c r="J93" s="13">
        <f t="shared" si="13"/>
        <v>75</v>
      </c>
      <c r="K93" s="27">
        <v>0.9</v>
      </c>
      <c r="L93" s="27">
        <v>85</v>
      </c>
      <c r="M93" s="27">
        <v>0.9</v>
      </c>
      <c r="N93" s="13">
        <v>85</v>
      </c>
      <c r="O93" s="14"/>
      <c r="P93" s="14"/>
      <c r="Q93" s="14">
        <v>91</v>
      </c>
      <c r="R93" s="14">
        <v>90</v>
      </c>
      <c r="S93" s="14">
        <f t="shared" si="17"/>
        <v>4</v>
      </c>
      <c r="V93" s="13">
        <v>9</v>
      </c>
      <c r="W93" s="13">
        <v>100000</v>
      </c>
      <c r="Z93" s="27">
        <v>0.9</v>
      </c>
      <c r="AA93" s="27">
        <v>58</v>
      </c>
      <c r="AB93" s="27">
        <v>0.9</v>
      </c>
      <c r="AC93" s="13">
        <v>58</v>
      </c>
    </row>
    <row r="94" spans="3:29" x14ac:dyDescent="0.25">
      <c r="C94" s="13">
        <v>241</v>
      </c>
      <c r="D94" s="13">
        <f t="shared" si="22"/>
        <v>94</v>
      </c>
      <c r="E94" s="27">
        <v>0.91</v>
      </c>
      <c r="F94" s="28">
        <f t="shared" si="21"/>
        <v>80</v>
      </c>
      <c r="I94" s="13">
        <f t="shared" si="20"/>
        <v>0.91</v>
      </c>
      <c r="J94" s="13">
        <f t="shared" ref="J94:J157" si="24">J90-1</f>
        <v>75</v>
      </c>
      <c r="K94" s="27">
        <v>0.91</v>
      </c>
      <c r="L94" s="27">
        <v>85</v>
      </c>
      <c r="M94" s="27">
        <v>0.91</v>
      </c>
      <c r="N94" s="13">
        <v>85</v>
      </c>
      <c r="O94" s="14"/>
      <c r="P94" s="14"/>
      <c r="Q94" s="14">
        <v>92</v>
      </c>
      <c r="R94" s="14">
        <v>91</v>
      </c>
      <c r="S94" s="14">
        <f t="shared" si="17"/>
        <v>4</v>
      </c>
      <c r="V94" s="13">
        <v>8</v>
      </c>
      <c r="W94" s="13">
        <v>100000</v>
      </c>
      <c r="Z94" s="27">
        <v>0.91</v>
      </c>
      <c r="AA94" s="27">
        <v>58</v>
      </c>
      <c r="AB94" s="27">
        <v>0.91</v>
      </c>
      <c r="AC94" s="13">
        <v>58</v>
      </c>
    </row>
    <row r="95" spans="3:29" x14ac:dyDescent="0.25">
      <c r="C95" s="13">
        <v>242</v>
      </c>
      <c r="D95" s="13">
        <f t="shared" si="22"/>
        <v>94</v>
      </c>
      <c r="E95" s="27">
        <v>0.92</v>
      </c>
      <c r="F95" s="28">
        <f t="shared" si="21"/>
        <v>80</v>
      </c>
      <c r="I95" s="13">
        <f t="shared" si="20"/>
        <v>0.92</v>
      </c>
      <c r="J95" s="13">
        <f t="shared" si="24"/>
        <v>74</v>
      </c>
      <c r="K95" s="27">
        <v>0.92</v>
      </c>
      <c r="L95" s="27">
        <v>85</v>
      </c>
      <c r="M95" s="27">
        <v>0.92</v>
      </c>
      <c r="N95" s="13">
        <v>85</v>
      </c>
      <c r="O95" s="14"/>
      <c r="P95" s="14"/>
      <c r="Q95" s="14">
        <v>93</v>
      </c>
      <c r="R95" s="14">
        <v>92</v>
      </c>
      <c r="S95" s="14">
        <f t="shared" si="17"/>
        <v>4</v>
      </c>
      <c r="V95" s="13">
        <v>7</v>
      </c>
      <c r="W95" s="13">
        <v>100000</v>
      </c>
      <c r="Z95" s="27">
        <v>0.92</v>
      </c>
      <c r="AA95" s="27">
        <v>58</v>
      </c>
      <c r="AB95" s="27">
        <v>0.92</v>
      </c>
      <c r="AC95" s="13">
        <v>58</v>
      </c>
    </row>
    <row r="96" spans="3:29" x14ac:dyDescent="0.25">
      <c r="C96" s="13">
        <v>243</v>
      </c>
      <c r="D96" s="13">
        <f t="shared" si="22"/>
        <v>94</v>
      </c>
      <c r="E96" s="27">
        <v>0.93</v>
      </c>
      <c r="F96" s="28">
        <f t="shared" si="21"/>
        <v>81</v>
      </c>
      <c r="I96" s="13">
        <f t="shared" si="20"/>
        <v>0.93</v>
      </c>
      <c r="J96" s="13">
        <f t="shared" si="24"/>
        <v>74</v>
      </c>
      <c r="K96" s="27">
        <v>0.93</v>
      </c>
      <c r="L96" s="27">
        <v>85</v>
      </c>
      <c r="M96" s="27">
        <v>0.93</v>
      </c>
      <c r="N96" s="13">
        <v>85</v>
      </c>
      <c r="O96" s="14"/>
      <c r="P96" s="14"/>
      <c r="Q96" s="14">
        <v>94</v>
      </c>
      <c r="R96" s="14">
        <v>93</v>
      </c>
      <c r="S96" s="14">
        <f t="shared" si="17"/>
        <v>4</v>
      </c>
      <c r="V96" s="13">
        <v>6</v>
      </c>
      <c r="W96" s="13">
        <v>100000</v>
      </c>
      <c r="Z96" s="27">
        <v>0.93</v>
      </c>
      <c r="AA96" s="27">
        <v>58</v>
      </c>
      <c r="AB96" s="27">
        <v>0.93</v>
      </c>
      <c r="AC96" s="13">
        <v>58</v>
      </c>
    </row>
    <row r="97" spans="3:29" x14ac:dyDescent="0.25">
      <c r="C97" s="13">
        <v>244</v>
      </c>
      <c r="D97" s="13">
        <f t="shared" si="22"/>
        <v>94</v>
      </c>
      <c r="E97" s="27">
        <v>0.94</v>
      </c>
      <c r="F97" s="28">
        <f t="shared" si="21"/>
        <v>81</v>
      </c>
      <c r="I97" s="13">
        <f t="shared" si="20"/>
        <v>0.94</v>
      </c>
      <c r="J97" s="13">
        <f t="shared" si="24"/>
        <v>74</v>
      </c>
      <c r="K97" s="27">
        <v>0.94</v>
      </c>
      <c r="L97" s="27">
        <v>85</v>
      </c>
      <c r="M97" s="27">
        <v>0.94</v>
      </c>
      <c r="N97" s="13">
        <v>85</v>
      </c>
      <c r="O97" s="14"/>
      <c r="P97" s="14"/>
      <c r="Q97" s="14">
        <v>95</v>
      </c>
      <c r="R97" s="14">
        <v>94</v>
      </c>
      <c r="S97" s="14">
        <f t="shared" si="17"/>
        <v>4</v>
      </c>
      <c r="V97" s="13">
        <v>5</v>
      </c>
      <c r="W97" s="13">
        <v>100000</v>
      </c>
      <c r="Z97" s="27">
        <v>0.94</v>
      </c>
      <c r="AA97" s="27">
        <v>58</v>
      </c>
      <c r="AB97" s="27">
        <v>0.94</v>
      </c>
      <c r="AC97" s="13">
        <v>58</v>
      </c>
    </row>
    <row r="98" spans="3:29" x14ac:dyDescent="0.25">
      <c r="C98" s="13">
        <v>245</v>
      </c>
      <c r="D98" s="13">
        <v>95</v>
      </c>
      <c r="E98" s="27">
        <v>0.95</v>
      </c>
      <c r="F98" s="28">
        <f t="shared" si="21"/>
        <v>82</v>
      </c>
      <c r="I98" s="13">
        <f t="shared" si="20"/>
        <v>0.95</v>
      </c>
      <c r="J98" s="13">
        <f t="shared" si="24"/>
        <v>74</v>
      </c>
      <c r="K98" s="27">
        <v>0.95</v>
      </c>
      <c r="L98" s="27">
        <v>85</v>
      </c>
      <c r="M98" s="27">
        <v>0.95</v>
      </c>
      <c r="N98" s="13">
        <v>85</v>
      </c>
      <c r="O98" s="14"/>
      <c r="P98" s="14"/>
      <c r="Q98" s="14">
        <v>96</v>
      </c>
      <c r="R98" s="14">
        <v>95</v>
      </c>
      <c r="S98" s="14">
        <f t="shared" si="17"/>
        <v>4</v>
      </c>
      <c r="V98" s="13">
        <v>4</v>
      </c>
      <c r="W98" s="13">
        <v>100000</v>
      </c>
      <c r="Z98" s="27">
        <v>0.95</v>
      </c>
      <c r="AA98" s="27">
        <v>58</v>
      </c>
      <c r="AB98" s="27">
        <v>0.95</v>
      </c>
      <c r="AC98" s="13">
        <v>58</v>
      </c>
    </row>
    <row r="99" spans="3:29" x14ac:dyDescent="0.25">
      <c r="C99" s="13">
        <v>246</v>
      </c>
      <c r="D99" s="13">
        <v>95</v>
      </c>
      <c r="E99" s="27">
        <v>0.96</v>
      </c>
      <c r="F99" s="28">
        <f t="shared" si="21"/>
        <v>82</v>
      </c>
      <c r="I99" s="13">
        <f t="shared" si="20"/>
        <v>0.96</v>
      </c>
      <c r="J99" s="13">
        <f t="shared" si="24"/>
        <v>73</v>
      </c>
      <c r="K99" s="27">
        <v>0.96</v>
      </c>
      <c r="L99" s="27">
        <v>85</v>
      </c>
      <c r="M99" s="27">
        <v>0.96</v>
      </c>
      <c r="N99" s="13">
        <v>85</v>
      </c>
      <c r="O99" s="14"/>
      <c r="P99" s="14"/>
      <c r="Q99" s="14">
        <v>97</v>
      </c>
      <c r="R99" s="14">
        <v>96</v>
      </c>
      <c r="S99" s="14">
        <f t="shared" si="17"/>
        <v>4</v>
      </c>
      <c r="V99" s="13">
        <v>3</v>
      </c>
      <c r="W99" s="13">
        <v>100000</v>
      </c>
      <c r="Z99" s="27">
        <v>0.96</v>
      </c>
      <c r="AA99" s="27">
        <v>58</v>
      </c>
      <c r="AB99" s="27">
        <v>0.96</v>
      </c>
      <c r="AC99" s="13">
        <v>58</v>
      </c>
    </row>
    <row r="100" spans="3:29" x14ac:dyDescent="0.25">
      <c r="C100" s="13">
        <v>247</v>
      </c>
      <c r="D100" s="13">
        <v>95</v>
      </c>
      <c r="E100" s="27">
        <v>0.97</v>
      </c>
      <c r="F100" s="28">
        <f t="shared" si="21"/>
        <v>83</v>
      </c>
      <c r="I100" s="13">
        <f t="shared" si="20"/>
        <v>0.97</v>
      </c>
      <c r="J100" s="13">
        <f t="shared" si="24"/>
        <v>73</v>
      </c>
      <c r="K100" s="27">
        <v>0.97</v>
      </c>
      <c r="L100" s="27">
        <v>85</v>
      </c>
      <c r="M100" s="27">
        <v>0.97</v>
      </c>
      <c r="N100" s="13">
        <v>85</v>
      </c>
      <c r="O100" s="14"/>
      <c r="P100" s="14"/>
      <c r="Q100" s="14">
        <v>98</v>
      </c>
      <c r="R100" s="14">
        <v>97</v>
      </c>
      <c r="S100" s="14">
        <f t="shared" si="17"/>
        <v>4</v>
      </c>
      <c r="V100" s="13">
        <v>2</v>
      </c>
      <c r="W100" s="13">
        <v>100000</v>
      </c>
      <c r="Z100" s="27">
        <v>0.97</v>
      </c>
      <c r="AA100" s="27">
        <v>58</v>
      </c>
      <c r="AB100" s="27">
        <v>0.97</v>
      </c>
      <c r="AC100" s="13">
        <v>58</v>
      </c>
    </row>
    <row r="101" spans="3:29" x14ac:dyDescent="0.25">
      <c r="C101" s="13">
        <v>248</v>
      </c>
      <c r="D101" s="13">
        <v>95</v>
      </c>
      <c r="E101" s="27">
        <v>0.98</v>
      </c>
      <c r="F101" s="28">
        <f t="shared" si="21"/>
        <v>83</v>
      </c>
      <c r="I101" s="13">
        <f t="shared" si="20"/>
        <v>0.98</v>
      </c>
      <c r="J101" s="13">
        <f t="shared" si="24"/>
        <v>73</v>
      </c>
      <c r="K101" s="27">
        <v>0.98</v>
      </c>
      <c r="L101" s="27">
        <v>85</v>
      </c>
      <c r="M101" s="27">
        <v>0.98</v>
      </c>
      <c r="N101" s="13">
        <v>85</v>
      </c>
      <c r="O101" s="14"/>
      <c r="P101" s="14"/>
      <c r="Q101" s="14">
        <v>99</v>
      </c>
      <c r="R101" s="14">
        <v>98</v>
      </c>
      <c r="S101" s="14">
        <f t="shared" si="17"/>
        <v>4</v>
      </c>
      <c r="V101" s="13">
        <v>1</v>
      </c>
      <c r="W101" s="13">
        <v>100000</v>
      </c>
      <c r="Z101" s="27">
        <v>0.98</v>
      </c>
      <c r="AA101" s="27">
        <v>58</v>
      </c>
      <c r="AB101" s="27">
        <v>0.98</v>
      </c>
      <c r="AC101" s="13">
        <v>58</v>
      </c>
    </row>
    <row r="102" spans="3:29" x14ac:dyDescent="0.25">
      <c r="C102" s="13">
        <v>249</v>
      </c>
      <c r="D102" s="13">
        <v>95</v>
      </c>
      <c r="E102" s="27">
        <v>0.99</v>
      </c>
      <c r="F102" s="28">
        <f t="shared" si="21"/>
        <v>84</v>
      </c>
      <c r="I102" s="13">
        <f t="shared" si="20"/>
        <v>0.99</v>
      </c>
      <c r="J102" s="13">
        <f t="shared" si="24"/>
        <v>73</v>
      </c>
      <c r="K102" s="27">
        <v>0.99</v>
      </c>
      <c r="L102" s="27">
        <v>85</v>
      </c>
      <c r="M102" s="27">
        <v>0.99</v>
      </c>
      <c r="N102" s="13">
        <v>85</v>
      </c>
      <c r="O102" s="14"/>
      <c r="P102" s="14"/>
      <c r="Q102" s="14">
        <v>100</v>
      </c>
      <c r="R102" s="14">
        <v>99</v>
      </c>
      <c r="S102" s="14">
        <f t="shared" si="17"/>
        <v>4</v>
      </c>
      <c r="V102" s="13">
        <v>0</v>
      </c>
      <c r="W102" s="13">
        <v>100000</v>
      </c>
      <c r="Z102" s="27">
        <v>0.99</v>
      </c>
      <c r="AA102" s="27">
        <v>58</v>
      </c>
      <c r="AB102" s="27">
        <v>0.99</v>
      </c>
      <c r="AC102" s="13">
        <v>58</v>
      </c>
    </row>
    <row r="103" spans="3:29" x14ac:dyDescent="0.25">
      <c r="C103" s="13">
        <v>250</v>
      </c>
      <c r="D103" s="13">
        <f t="shared" ref="D103:D133" si="25">D98+1</f>
        <v>96</v>
      </c>
      <c r="E103" s="27">
        <v>1</v>
      </c>
      <c r="F103" s="28">
        <f t="shared" si="21"/>
        <v>84</v>
      </c>
      <c r="I103" s="13">
        <f t="shared" si="20"/>
        <v>1</v>
      </c>
      <c r="J103" s="13">
        <f t="shared" si="24"/>
        <v>72</v>
      </c>
      <c r="K103" s="27">
        <v>1</v>
      </c>
      <c r="L103" s="27">
        <v>85</v>
      </c>
      <c r="M103" s="27">
        <v>1</v>
      </c>
      <c r="N103" s="13">
        <v>85</v>
      </c>
      <c r="O103" s="14"/>
      <c r="P103" s="14"/>
      <c r="Q103" s="14">
        <v>101</v>
      </c>
      <c r="R103" s="14">
        <v>100</v>
      </c>
      <c r="S103" s="14">
        <f t="shared" si="17"/>
        <v>4</v>
      </c>
      <c r="W103" s="13">
        <v>100000</v>
      </c>
      <c r="Z103" s="27">
        <v>1</v>
      </c>
      <c r="AA103" s="27">
        <v>58</v>
      </c>
      <c r="AB103" s="27">
        <v>1</v>
      </c>
      <c r="AC103" s="13">
        <v>58</v>
      </c>
    </row>
    <row r="104" spans="3:29" x14ac:dyDescent="0.25">
      <c r="C104" s="13">
        <v>251</v>
      </c>
      <c r="D104" s="13">
        <f t="shared" si="25"/>
        <v>96</v>
      </c>
      <c r="E104" s="27">
        <v>1.01</v>
      </c>
      <c r="F104" s="28">
        <f t="shared" si="21"/>
        <v>85</v>
      </c>
      <c r="I104" s="13">
        <f t="shared" si="20"/>
        <v>1.01</v>
      </c>
      <c r="J104" s="13">
        <f t="shared" si="24"/>
        <v>72</v>
      </c>
      <c r="K104" s="27">
        <v>1.01</v>
      </c>
      <c r="L104" s="27">
        <v>85</v>
      </c>
      <c r="M104" s="27">
        <v>1.01</v>
      </c>
      <c r="N104" s="13">
        <v>85</v>
      </c>
      <c r="O104" s="14"/>
      <c r="P104" s="14"/>
      <c r="Q104" s="14">
        <v>102</v>
      </c>
      <c r="R104" s="14">
        <v>101</v>
      </c>
      <c r="S104" s="14">
        <f t="shared" si="17"/>
        <v>5</v>
      </c>
      <c r="W104" s="13">
        <v>100000</v>
      </c>
      <c r="Z104" s="27">
        <v>1.01</v>
      </c>
      <c r="AA104" s="27">
        <v>58</v>
      </c>
      <c r="AB104" s="27">
        <v>1.01</v>
      </c>
      <c r="AC104" s="13">
        <v>58</v>
      </c>
    </row>
    <row r="105" spans="3:29" x14ac:dyDescent="0.25">
      <c r="C105" s="13">
        <v>252</v>
      </c>
      <c r="D105" s="13">
        <f t="shared" si="25"/>
        <v>96</v>
      </c>
      <c r="E105" s="27">
        <v>1.02</v>
      </c>
      <c r="F105" s="28">
        <f t="shared" si="21"/>
        <v>85</v>
      </c>
      <c r="I105" s="13">
        <f t="shared" si="20"/>
        <v>1.02</v>
      </c>
      <c r="J105" s="13">
        <f t="shared" si="24"/>
        <v>72</v>
      </c>
      <c r="K105" s="27">
        <v>1.02</v>
      </c>
      <c r="L105" s="27">
        <v>85</v>
      </c>
      <c r="M105" s="27">
        <v>1.02</v>
      </c>
      <c r="N105" s="13">
        <v>85</v>
      </c>
      <c r="O105" s="14"/>
      <c r="P105" s="14"/>
      <c r="Q105" s="14">
        <v>103</v>
      </c>
      <c r="R105" s="14">
        <v>102</v>
      </c>
      <c r="S105" s="14">
        <f t="shared" si="17"/>
        <v>5</v>
      </c>
      <c r="W105" s="13">
        <v>100000</v>
      </c>
      <c r="Z105" s="27">
        <v>1.02</v>
      </c>
      <c r="AA105" s="27">
        <v>58</v>
      </c>
      <c r="AB105" s="27">
        <v>1.02</v>
      </c>
      <c r="AC105" s="13">
        <v>58</v>
      </c>
    </row>
    <row r="106" spans="3:29" x14ac:dyDescent="0.25">
      <c r="C106" s="13">
        <v>253</v>
      </c>
      <c r="D106" s="13">
        <f t="shared" si="25"/>
        <v>96</v>
      </c>
      <c r="E106" s="27">
        <v>1.03</v>
      </c>
      <c r="F106" s="28">
        <f t="shared" si="21"/>
        <v>86</v>
      </c>
      <c r="I106" s="13">
        <f t="shared" si="20"/>
        <v>1.03</v>
      </c>
      <c r="J106" s="13">
        <f t="shared" si="24"/>
        <v>72</v>
      </c>
      <c r="K106" s="27">
        <v>1.03</v>
      </c>
      <c r="L106" s="27">
        <v>85</v>
      </c>
      <c r="M106" s="27">
        <v>1.03</v>
      </c>
      <c r="N106" s="13">
        <v>85</v>
      </c>
      <c r="O106" s="14"/>
      <c r="P106" s="14"/>
      <c r="Q106" s="14">
        <v>104</v>
      </c>
      <c r="R106" s="14">
        <v>103</v>
      </c>
      <c r="S106" s="14">
        <f t="shared" si="17"/>
        <v>5</v>
      </c>
      <c r="W106" s="13">
        <v>100000</v>
      </c>
      <c r="Z106" s="27">
        <v>1.03</v>
      </c>
      <c r="AA106" s="27">
        <v>58</v>
      </c>
      <c r="AB106" s="27">
        <v>1.03</v>
      </c>
      <c r="AC106" s="13">
        <v>58</v>
      </c>
    </row>
    <row r="107" spans="3:29" x14ac:dyDescent="0.25">
      <c r="C107" s="13">
        <v>254</v>
      </c>
      <c r="D107" s="13">
        <f t="shared" si="25"/>
        <v>96</v>
      </c>
      <c r="E107" s="27">
        <v>1.04</v>
      </c>
      <c r="F107" s="28">
        <f t="shared" si="21"/>
        <v>86</v>
      </c>
      <c r="I107" s="13">
        <f t="shared" si="20"/>
        <v>1.04</v>
      </c>
      <c r="J107" s="13">
        <f t="shared" si="24"/>
        <v>71</v>
      </c>
      <c r="K107" s="27">
        <v>1.04</v>
      </c>
      <c r="L107" s="27">
        <v>85</v>
      </c>
      <c r="M107" s="27">
        <v>1.04</v>
      </c>
      <c r="N107" s="13">
        <v>85</v>
      </c>
      <c r="O107" s="14"/>
      <c r="P107" s="14"/>
      <c r="Q107" s="14">
        <v>105</v>
      </c>
      <c r="R107" s="14">
        <v>104</v>
      </c>
      <c r="S107" s="14">
        <f t="shared" si="17"/>
        <v>5</v>
      </c>
      <c r="W107" s="13">
        <v>100000</v>
      </c>
      <c r="Z107" s="27">
        <v>1.04</v>
      </c>
      <c r="AA107" s="27">
        <v>58</v>
      </c>
      <c r="AB107" s="27">
        <v>1.04</v>
      </c>
      <c r="AC107" s="13">
        <v>58</v>
      </c>
    </row>
    <row r="108" spans="3:29" x14ac:dyDescent="0.25">
      <c r="C108" s="13">
        <v>255</v>
      </c>
      <c r="D108" s="13">
        <f t="shared" si="25"/>
        <v>97</v>
      </c>
      <c r="E108" s="27">
        <v>1.05</v>
      </c>
      <c r="F108" s="28">
        <f t="shared" si="21"/>
        <v>87</v>
      </c>
      <c r="I108" s="13">
        <f t="shared" si="20"/>
        <v>1.05</v>
      </c>
      <c r="J108" s="13">
        <f t="shared" si="24"/>
        <v>71</v>
      </c>
      <c r="K108" s="27">
        <v>1.05</v>
      </c>
      <c r="L108" s="27">
        <v>85</v>
      </c>
      <c r="M108" s="27">
        <v>1.05</v>
      </c>
      <c r="N108" s="13">
        <v>85</v>
      </c>
      <c r="O108" s="14"/>
      <c r="P108" s="14"/>
      <c r="Q108" s="14">
        <v>106</v>
      </c>
      <c r="R108" s="14">
        <v>105</v>
      </c>
      <c r="S108" s="14">
        <f t="shared" si="17"/>
        <v>5</v>
      </c>
      <c r="W108" s="13">
        <v>100000</v>
      </c>
      <c r="Z108" s="27">
        <v>1.05</v>
      </c>
      <c r="AA108" s="27">
        <v>58</v>
      </c>
      <c r="AB108" s="27">
        <v>1.05</v>
      </c>
      <c r="AC108" s="13">
        <v>58</v>
      </c>
    </row>
    <row r="109" spans="3:29" x14ac:dyDescent="0.25">
      <c r="C109" s="13">
        <v>256</v>
      </c>
      <c r="D109" s="13">
        <f t="shared" si="25"/>
        <v>97</v>
      </c>
      <c r="E109" s="27">
        <v>1.06</v>
      </c>
      <c r="F109" s="28">
        <f t="shared" si="21"/>
        <v>87</v>
      </c>
      <c r="I109" s="13">
        <f t="shared" si="20"/>
        <v>1.06</v>
      </c>
      <c r="J109" s="13">
        <f t="shared" si="24"/>
        <v>71</v>
      </c>
      <c r="K109" s="27">
        <v>1.06</v>
      </c>
      <c r="L109" s="27">
        <v>85</v>
      </c>
      <c r="M109" s="27">
        <v>1.06</v>
      </c>
      <c r="N109" s="13">
        <v>85</v>
      </c>
      <c r="O109" s="14"/>
      <c r="P109" s="14"/>
      <c r="Q109" s="14">
        <v>107</v>
      </c>
      <c r="R109" s="14">
        <v>106</v>
      </c>
      <c r="S109" s="14">
        <f t="shared" si="17"/>
        <v>5</v>
      </c>
      <c r="W109" s="13">
        <v>100000</v>
      </c>
      <c r="Z109" s="27">
        <v>1.06</v>
      </c>
      <c r="AA109" s="27">
        <v>58</v>
      </c>
      <c r="AB109" s="27">
        <v>1.06</v>
      </c>
      <c r="AC109" s="13">
        <v>58</v>
      </c>
    </row>
    <row r="110" spans="3:29" x14ac:dyDescent="0.25">
      <c r="C110" s="13">
        <v>257</v>
      </c>
      <c r="D110" s="13">
        <f t="shared" si="25"/>
        <v>97</v>
      </c>
      <c r="E110" s="27">
        <v>1.07</v>
      </c>
      <c r="F110" s="28">
        <f t="shared" si="21"/>
        <v>88</v>
      </c>
      <c r="I110" s="13">
        <f t="shared" si="20"/>
        <v>1.07</v>
      </c>
      <c r="J110" s="13">
        <f t="shared" si="24"/>
        <v>71</v>
      </c>
      <c r="K110" s="27">
        <v>1.07</v>
      </c>
      <c r="L110" s="27">
        <v>85</v>
      </c>
      <c r="M110" s="27">
        <v>1.07</v>
      </c>
      <c r="N110" s="13">
        <v>85</v>
      </c>
      <c r="O110" s="14"/>
      <c r="P110" s="14"/>
      <c r="Q110" s="14">
        <v>108</v>
      </c>
      <c r="R110" s="14">
        <v>107</v>
      </c>
      <c r="S110" s="14">
        <f t="shared" si="17"/>
        <v>5</v>
      </c>
      <c r="W110" s="13">
        <v>100000</v>
      </c>
      <c r="Z110" s="27">
        <v>1.07</v>
      </c>
      <c r="AA110" s="27">
        <v>58</v>
      </c>
      <c r="AB110" s="27">
        <v>1.07</v>
      </c>
      <c r="AC110" s="13">
        <v>58</v>
      </c>
    </row>
    <row r="111" spans="3:29" x14ac:dyDescent="0.25">
      <c r="C111" s="13">
        <v>258</v>
      </c>
      <c r="D111" s="13">
        <f t="shared" si="25"/>
        <v>97</v>
      </c>
      <c r="E111" s="27">
        <v>1.08</v>
      </c>
      <c r="F111" s="28">
        <f t="shared" si="21"/>
        <v>88</v>
      </c>
      <c r="I111" s="13">
        <f t="shared" si="20"/>
        <v>1.08</v>
      </c>
      <c r="J111" s="13">
        <f t="shared" si="24"/>
        <v>70</v>
      </c>
      <c r="K111" s="27">
        <v>1.08</v>
      </c>
      <c r="L111" s="27">
        <v>85</v>
      </c>
      <c r="M111" s="27">
        <v>1.08</v>
      </c>
      <c r="N111" s="13">
        <v>85</v>
      </c>
      <c r="O111" s="14"/>
      <c r="P111" s="14"/>
      <c r="Q111" s="14">
        <v>109</v>
      </c>
      <c r="R111" s="14">
        <v>108</v>
      </c>
      <c r="S111" s="14">
        <f t="shared" si="17"/>
        <v>5</v>
      </c>
      <c r="W111" s="13">
        <v>100000</v>
      </c>
      <c r="Z111" s="27">
        <v>1.08</v>
      </c>
      <c r="AA111" s="27">
        <v>58</v>
      </c>
      <c r="AB111" s="27">
        <v>1.08</v>
      </c>
      <c r="AC111" s="13">
        <v>58</v>
      </c>
    </row>
    <row r="112" spans="3:29" x14ac:dyDescent="0.25">
      <c r="C112" s="13">
        <v>259</v>
      </c>
      <c r="D112" s="13">
        <f t="shared" si="25"/>
        <v>97</v>
      </c>
      <c r="E112" s="27">
        <v>1.0900000000000001</v>
      </c>
      <c r="F112" s="28">
        <f t="shared" si="21"/>
        <v>89</v>
      </c>
      <c r="I112" s="13">
        <f t="shared" si="20"/>
        <v>1.0900000000000001</v>
      </c>
      <c r="J112" s="13">
        <f t="shared" si="24"/>
        <v>70</v>
      </c>
      <c r="K112" s="27">
        <v>1.0900000000000001</v>
      </c>
      <c r="L112" s="27">
        <v>85</v>
      </c>
      <c r="M112" s="27">
        <v>1.0900000000000001</v>
      </c>
      <c r="N112" s="13">
        <v>85</v>
      </c>
      <c r="O112" s="14"/>
      <c r="P112" s="14"/>
      <c r="Q112" s="14">
        <v>110</v>
      </c>
      <c r="R112" s="14">
        <v>109</v>
      </c>
      <c r="S112" s="14">
        <f t="shared" si="17"/>
        <v>5</v>
      </c>
      <c r="W112" s="13">
        <v>100000</v>
      </c>
      <c r="Z112" s="27">
        <v>1.0900000000000001</v>
      </c>
      <c r="AA112" s="27">
        <v>58</v>
      </c>
      <c r="AB112" s="27">
        <v>1.0900000000000001</v>
      </c>
      <c r="AC112" s="13">
        <v>58</v>
      </c>
    </row>
    <row r="113" spans="3:29" x14ac:dyDescent="0.25">
      <c r="C113" s="13">
        <v>260</v>
      </c>
      <c r="D113" s="13">
        <f t="shared" si="25"/>
        <v>98</v>
      </c>
      <c r="E113" s="27">
        <v>1.1000000000000001</v>
      </c>
      <c r="F113" s="28">
        <f t="shared" si="21"/>
        <v>89</v>
      </c>
      <c r="I113" s="13">
        <f t="shared" si="20"/>
        <v>1.1000000000000001</v>
      </c>
      <c r="J113" s="13">
        <f t="shared" si="24"/>
        <v>70</v>
      </c>
      <c r="K113" s="27">
        <v>1.1000000000000001</v>
      </c>
      <c r="L113" s="27">
        <v>85</v>
      </c>
      <c r="M113" s="27">
        <v>1.1000000000000001</v>
      </c>
      <c r="N113" s="13">
        <v>85</v>
      </c>
      <c r="O113" s="14"/>
      <c r="P113" s="14"/>
      <c r="Q113" s="14">
        <v>111</v>
      </c>
      <c r="R113" s="14">
        <v>110</v>
      </c>
      <c r="S113" s="14">
        <f t="shared" si="17"/>
        <v>5</v>
      </c>
      <c r="W113" s="13">
        <v>100000</v>
      </c>
      <c r="Z113" s="27">
        <v>1.1000000000000001</v>
      </c>
      <c r="AA113" s="27">
        <v>58</v>
      </c>
      <c r="AB113" s="27">
        <v>1.1000000000000001</v>
      </c>
      <c r="AC113" s="13">
        <v>58</v>
      </c>
    </row>
    <row r="114" spans="3:29" x14ac:dyDescent="0.25">
      <c r="C114" s="13">
        <v>261</v>
      </c>
      <c r="D114" s="13">
        <f t="shared" si="25"/>
        <v>98</v>
      </c>
      <c r="E114" s="27">
        <v>1.1100000000000001</v>
      </c>
      <c r="F114" s="28">
        <f t="shared" si="21"/>
        <v>90</v>
      </c>
      <c r="I114" s="13">
        <f t="shared" si="20"/>
        <v>1.1100000000000001</v>
      </c>
      <c r="J114" s="13">
        <f t="shared" si="24"/>
        <v>70</v>
      </c>
      <c r="K114" s="27">
        <v>1.1100000000000001</v>
      </c>
      <c r="L114" s="27">
        <v>85</v>
      </c>
      <c r="M114" s="27">
        <v>1.1100000000000001</v>
      </c>
      <c r="N114" s="13">
        <v>85</v>
      </c>
      <c r="O114" s="14"/>
      <c r="P114" s="14"/>
      <c r="Q114" s="14">
        <v>112</v>
      </c>
      <c r="R114" s="14">
        <v>111</v>
      </c>
      <c r="S114" s="14">
        <f t="shared" si="17"/>
        <v>5</v>
      </c>
      <c r="W114" s="13">
        <v>100000</v>
      </c>
      <c r="Z114" s="27">
        <v>1.1100000000000001</v>
      </c>
      <c r="AA114" s="27">
        <v>58</v>
      </c>
      <c r="AB114" s="27">
        <v>1.1100000000000001</v>
      </c>
      <c r="AC114" s="13">
        <v>58</v>
      </c>
    </row>
    <row r="115" spans="3:29" x14ac:dyDescent="0.25">
      <c r="C115" s="13">
        <v>262</v>
      </c>
      <c r="D115" s="13">
        <f t="shared" si="25"/>
        <v>98</v>
      </c>
      <c r="E115" s="27">
        <v>1.1200000000000001</v>
      </c>
      <c r="F115" s="28">
        <f t="shared" si="21"/>
        <v>90</v>
      </c>
      <c r="I115" s="13">
        <f t="shared" si="20"/>
        <v>1.1200000000000001</v>
      </c>
      <c r="J115" s="13">
        <f t="shared" si="24"/>
        <v>69</v>
      </c>
      <c r="K115" s="27">
        <v>1.1200000000000001</v>
      </c>
      <c r="L115" s="27">
        <v>85</v>
      </c>
      <c r="M115" s="27">
        <v>1.1200000000000001</v>
      </c>
      <c r="N115" s="13">
        <v>85</v>
      </c>
      <c r="O115" s="14"/>
      <c r="P115" s="14"/>
      <c r="Q115" s="14">
        <v>113</v>
      </c>
      <c r="R115" s="14">
        <v>112</v>
      </c>
      <c r="S115" s="14">
        <f t="shared" si="17"/>
        <v>5</v>
      </c>
      <c r="W115" s="13">
        <v>100000</v>
      </c>
      <c r="Z115" s="27">
        <v>1.1200000000000001</v>
      </c>
      <c r="AA115" s="27">
        <v>58</v>
      </c>
      <c r="AB115" s="27">
        <v>1.1200000000000001</v>
      </c>
      <c r="AC115" s="13">
        <v>58</v>
      </c>
    </row>
    <row r="116" spans="3:29" x14ac:dyDescent="0.25">
      <c r="C116" s="13">
        <v>263</v>
      </c>
      <c r="D116" s="13">
        <f t="shared" si="25"/>
        <v>98</v>
      </c>
      <c r="E116" s="27">
        <v>1.1299999999999999</v>
      </c>
      <c r="F116" s="28">
        <f t="shared" si="21"/>
        <v>91</v>
      </c>
      <c r="I116" s="13">
        <f t="shared" si="20"/>
        <v>1.1299999999999999</v>
      </c>
      <c r="J116" s="13">
        <f t="shared" si="24"/>
        <v>69</v>
      </c>
      <c r="K116" s="27">
        <v>1.1299999999999999</v>
      </c>
      <c r="L116" s="27">
        <v>85</v>
      </c>
      <c r="M116" s="27">
        <v>1.1299999999999999</v>
      </c>
      <c r="N116" s="13">
        <v>85</v>
      </c>
      <c r="O116" s="14"/>
      <c r="P116" s="14"/>
      <c r="Q116" s="14">
        <v>114</v>
      </c>
      <c r="R116" s="14">
        <v>113</v>
      </c>
      <c r="S116" s="14">
        <f t="shared" si="17"/>
        <v>5</v>
      </c>
      <c r="W116" s="13">
        <v>100000</v>
      </c>
      <c r="Z116" s="27">
        <v>1.1299999999999999</v>
      </c>
      <c r="AA116" s="27">
        <v>58</v>
      </c>
      <c r="AB116" s="27">
        <v>1.1299999999999999</v>
      </c>
      <c r="AC116" s="13">
        <v>58</v>
      </c>
    </row>
    <row r="117" spans="3:29" x14ac:dyDescent="0.25">
      <c r="C117" s="13">
        <v>264</v>
      </c>
      <c r="D117" s="13">
        <f t="shared" si="25"/>
        <v>98</v>
      </c>
      <c r="E117" s="27">
        <v>1.1399999999999999</v>
      </c>
      <c r="F117" s="28">
        <f t="shared" si="21"/>
        <v>91</v>
      </c>
      <c r="I117" s="13">
        <f t="shared" si="20"/>
        <v>1.1399999999999999</v>
      </c>
      <c r="J117" s="13">
        <f t="shared" si="24"/>
        <v>69</v>
      </c>
      <c r="K117" s="27">
        <v>1.1399999999999999</v>
      </c>
      <c r="L117" s="27">
        <v>85</v>
      </c>
      <c r="M117" s="27">
        <v>1.1399999999999999</v>
      </c>
      <c r="N117" s="13">
        <v>85</v>
      </c>
      <c r="O117" s="14"/>
      <c r="P117" s="14"/>
      <c r="Q117" s="14">
        <v>115</v>
      </c>
      <c r="R117" s="14">
        <v>114</v>
      </c>
      <c r="S117" s="14">
        <f t="shared" si="17"/>
        <v>5</v>
      </c>
      <c r="W117" s="13">
        <v>100000</v>
      </c>
      <c r="Z117" s="27">
        <v>1.1399999999999999</v>
      </c>
      <c r="AA117" s="27">
        <v>58</v>
      </c>
      <c r="AB117" s="27">
        <v>1.1399999999999999</v>
      </c>
      <c r="AC117" s="13">
        <v>58</v>
      </c>
    </row>
    <row r="118" spans="3:29" x14ac:dyDescent="0.25">
      <c r="C118" s="13">
        <v>265</v>
      </c>
      <c r="D118" s="13">
        <f t="shared" si="25"/>
        <v>99</v>
      </c>
      <c r="E118" s="27">
        <v>1.1499999999999999</v>
      </c>
      <c r="F118" s="28">
        <f t="shared" si="21"/>
        <v>92</v>
      </c>
      <c r="I118" s="13">
        <f t="shared" si="20"/>
        <v>1.1499999999999999</v>
      </c>
      <c r="J118" s="13">
        <f t="shared" si="24"/>
        <v>69</v>
      </c>
      <c r="K118" s="27">
        <v>1.1499999999999999</v>
      </c>
      <c r="L118" s="27">
        <v>85</v>
      </c>
      <c r="M118" s="27">
        <v>1.1499999999999999</v>
      </c>
      <c r="N118" s="13">
        <v>85</v>
      </c>
      <c r="O118" s="14"/>
      <c r="P118" s="14"/>
      <c r="Q118" s="14">
        <v>116</v>
      </c>
      <c r="R118" s="14">
        <v>115</v>
      </c>
      <c r="S118" s="14">
        <f t="shared" si="17"/>
        <v>5</v>
      </c>
      <c r="W118" s="13">
        <v>100000</v>
      </c>
      <c r="Z118" s="27">
        <v>1.1499999999999999</v>
      </c>
      <c r="AA118" s="27">
        <v>58</v>
      </c>
      <c r="AB118" s="27">
        <v>1.1499999999999999</v>
      </c>
      <c r="AC118" s="13">
        <v>58</v>
      </c>
    </row>
    <row r="119" spans="3:29" x14ac:dyDescent="0.25">
      <c r="C119" s="13">
        <v>266</v>
      </c>
      <c r="D119" s="13">
        <f t="shared" si="25"/>
        <v>99</v>
      </c>
      <c r="E119" s="27">
        <v>1.1599999999999999</v>
      </c>
      <c r="F119" s="28">
        <f t="shared" si="21"/>
        <v>92</v>
      </c>
      <c r="I119" s="13">
        <f t="shared" si="20"/>
        <v>1.1599999999999999</v>
      </c>
      <c r="J119" s="13">
        <f t="shared" si="24"/>
        <v>68</v>
      </c>
      <c r="K119" s="27">
        <v>1.1599999999999999</v>
      </c>
      <c r="L119" s="27">
        <v>85</v>
      </c>
      <c r="M119" s="27">
        <v>1.1599999999999999</v>
      </c>
      <c r="N119" s="13">
        <v>85</v>
      </c>
      <c r="O119" s="14"/>
      <c r="P119" s="14"/>
      <c r="Q119" s="14">
        <v>117</v>
      </c>
      <c r="R119" s="14">
        <v>116</v>
      </c>
      <c r="S119" s="14">
        <f t="shared" ref="S119:S182" si="26">S94+1</f>
        <v>5</v>
      </c>
      <c r="W119" s="13">
        <v>100000</v>
      </c>
      <c r="Z119" s="27">
        <v>1.1599999999999999</v>
      </c>
      <c r="AA119" s="27">
        <v>58</v>
      </c>
      <c r="AB119" s="27">
        <v>1.1599999999999999</v>
      </c>
      <c r="AC119" s="13">
        <v>58</v>
      </c>
    </row>
    <row r="120" spans="3:29" x14ac:dyDescent="0.25">
      <c r="C120" s="13">
        <v>267</v>
      </c>
      <c r="D120" s="13">
        <f t="shared" si="25"/>
        <v>99</v>
      </c>
      <c r="E120" s="27">
        <v>1.17</v>
      </c>
      <c r="F120" s="28">
        <f t="shared" si="21"/>
        <v>93</v>
      </c>
      <c r="I120" s="13">
        <f t="shared" si="20"/>
        <v>1.17</v>
      </c>
      <c r="J120" s="13">
        <f t="shared" si="24"/>
        <v>68</v>
      </c>
      <c r="K120" s="27">
        <v>1.17</v>
      </c>
      <c r="L120" s="27">
        <v>85</v>
      </c>
      <c r="M120" s="27">
        <v>1.17</v>
      </c>
      <c r="N120" s="13">
        <v>85</v>
      </c>
      <c r="O120" s="14"/>
      <c r="P120" s="14"/>
      <c r="Q120" s="14">
        <v>118</v>
      </c>
      <c r="R120" s="14">
        <v>117</v>
      </c>
      <c r="S120" s="14">
        <f t="shared" si="26"/>
        <v>5</v>
      </c>
      <c r="W120" s="13">
        <v>100000</v>
      </c>
      <c r="Z120" s="27">
        <v>1.17</v>
      </c>
      <c r="AA120" s="27">
        <v>58</v>
      </c>
      <c r="AB120" s="27">
        <v>1.17</v>
      </c>
      <c r="AC120" s="13">
        <v>58</v>
      </c>
    </row>
    <row r="121" spans="3:29" x14ac:dyDescent="0.25">
      <c r="C121" s="13">
        <v>268</v>
      </c>
      <c r="D121" s="13">
        <f t="shared" si="25"/>
        <v>99</v>
      </c>
      <c r="E121" s="27">
        <v>1.18</v>
      </c>
      <c r="F121" s="28">
        <f t="shared" si="21"/>
        <v>93</v>
      </c>
      <c r="I121" s="13">
        <f t="shared" si="20"/>
        <v>1.18</v>
      </c>
      <c r="J121" s="13">
        <f t="shared" si="24"/>
        <v>68</v>
      </c>
      <c r="K121" s="27">
        <v>1.18</v>
      </c>
      <c r="L121" s="27">
        <v>85</v>
      </c>
      <c r="M121" s="27">
        <v>1.18</v>
      </c>
      <c r="N121" s="13">
        <v>85</v>
      </c>
      <c r="O121" s="14"/>
      <c r="P121" s="14"/>
      <c r="Q121" s="14">
        <v>119</v>
      </c>
      <c r="R121" s="14">
        <v>118</v>
      </c>
      <c r="S121" s="14">
        <f t="shared" si="26"/>
        <v>5</v>
      </c>
      <c r="W121" s="13">
        <v>100000</v>
      </c>
      <c r="Z121" s="27">
        <v>1.18</v>
      </c>
      <c r="AA121" s="27">
        <v>58</v>
      </c>
      <c r="AB121" s="27">
        <v>1.18</v>
      </c>
      <c r="AC121" s="13">
        <v>58</v>
      </c>
    </row>
    <row r="122" spans="3:29" x14ac:dyDescent="0.25">
      <c r="C122" s="13">
        <v>269</v>
      </c>
      <c r="D122" s="13">
        <f t="shared" si="25"/>
        <v>99</v>
      </c>
      <c r="E122" s="27">
        <v>1.19</v>
      </c>
      <c r="F122" s="28">
        <f t="shared" si="21"/>
        <v>94</v>
      </c>
      <c r="I122" s="13">
        <f t="shared" si="20"/>
        <v>1.19</v>
      </c>
      <c r="J122" s="13">
        <f t="shared" si="24"/>
        <v>68</v>
      </c>
      <c r="K122" s="27">
        <v>1.19</v>
      </c>
      <c r="L122" s="27">
        <v>85</v>
      </c>
      <c r="M122" s="27">
        <v>1.19</v>
      </c>
      <c r="N122" s="13">
        <v>85</v>
      </c>
      <c r="O122" s="14"/>
      <c r="P122" s="14"/>
      <c r="Q122" s="14">
        <v>120</v>
      </c>
      <c r="R122" s="14">
        <v>119</v>
      </c>
      <c r="S122" s="14">
        <f t="shared" si="26"/>
        <v>5</v>
      </c>
      <c r="W122" s="13">
        <v>100000</v>
      </c>
      <c r="Z122" s="27">
        <v>1.19</v>
      </c>
      <c r="AA122" s="27">
        <v>58</v>
      </c>
      <c r="AB122" s="27">
        <v>1.19</v>
      </c>
      <c r="AC122" s="13">
        <v>58</v>
      </c>
    </row>
    <row r="123" spans="3:29" x14ac:dyDescent="0.25">
      <c r="C123" s="13">
        <v>270</v>
      </c>
      <c r="D123" s="13">
        <f t="shared" si="25"/>
        <v>100</v>
      </c>
      <c r="E123" s="27">
        <v>1.2</v>
      </c>
      <c r="F123" s="28">
        <f t="shared" si="21"/>
        <v>94</v>
      </c>
      <c r="I123" s="13">
        <f t="shared" si="20"/>
        <v>1.2</v>
      </c>
      <c r="J123" s="13">
        <f t="shared" si="24"/>
        <v>67</v>
      </c>
      <c r="K123" s="27">
        <v>1.2</v>
      </c>
      <c r="L123" s="27">
        <v>85</v>
      </c>
      <c r="M123" s="27">
        <v>1.2</v>
      </c>
      <c r="N123" s="13">
        <v>85</v>
      </c>
      <c r="O123" s="14"/>
      <c r="P123" s="14"/>
      <c r="Q123" s="14">
        <v>121</v>
      </c>
      <c r="R123" s="14">
        <v>120</v>
      </c>
      <c r="S123" s="14">
        <f t="shared" si="26"/>
        <v>5</v>
      </c>
      <c r="W123" s="13">
        <v>100000</v>
      </c>
      <c r="Z123" s="27">
        <v>1.2</v>
      </c>
      <c r="AA123" s="27">
        <v>58</v>
      </c>
      <c r="AB123" s="27">
        <v>1.2</v>
      </c>
      <c r="AC123" s="13">
        <v>58</v>
      </c>
    </row>
    <row r="124" spans="3:29" x14ac:dyDescent="0.25">
      <c r="C124" s="13">
        <v>271</v>
      </c>
      <c r="D124" s="13">
        <f t="shared" si="25"/>
        <v>100</v>
      </c>
      <c r="E124" s="27">
        <v>1.21</v>
      </c>
      <c r="F124" s="28">
        <f t="shared" si="21"/>
        <v>95</v>
      </c>
      <c r="I124" s="13">
        <f t="shared" si="20"/>
        <v>1.21</v>
      </c>
      <c r="J124" s="13">
        <f t="shared" si="24"/>
        <v>67</v>
      </c>
      <c r="K124" s="27">
        <v>1.21</v>
      </c>
      <c r="L124" s="27">
        <v>85</v>
      </c>
      <c r="M124" s="27">
        <v>1.21</v>
      </c>
      <c r="N124" s="13">
        <v>85</v>
      </c>
      <c r="O124" s="14"/>
      <c r="P124" s="14"/>
      <c r="Q124" s="14">
        <v>122</v>
      </c>
      <c r="R124" s="14">
        <v>121</v>
      </c>
      <c r="S124" s="14">
        <f t="shared" si="26"/>
        <v>5</v>
      </c>
      <c r="W124" s="13">
        <v>100000</v>
      </c>
      <c r="Z124" s="27"/>
      <c r="AB124" s="27">
        <v>1.21</v>
      </c>
      <c r="AC124" s="13">
        <v>58</v>
      </c>
    </row>
    <row r="125" spans="3:29" x14ac:dyDescent="0.25">
      <c r="C125" s="13">
        <v>272</v>
      </c>
      <c r="D125" s="13">
        <f t="shared" si="25"/>
        <v>100</v>
      </c>
      <c r="E125" s="27">
        <v>1.22</v>
      </c>
      <c r="F125" s="28">
        <f t="shared" si="21"/>
        <v>95</v>
      </c>
      <c r="I125" s="13">
        <f t="shared" si="20"/>
        <v>1.22</v>
      </c>
      <c r="J125" s="13">
        <f t="shared" si="24"/>
        <v>67</v>
      </c>
      <c r="K125" s="27">
        <v>1.22</v>
      </c>
      <c r="L125" s="27">
        <v>85</v>
      </c>
      <c r="M125" s="27">
        <v>1.22</v>
      </c>
      <c r="N125" s="13">
        <v>85</v>
      </c>
      <c r="O125" s="14"/>
      <c r="P125" s="14"/>
      <c r="Q125" s="14">
        <v>123</v>
      </c>
      <c r="R125" s="14">
        <v>122</v>
      </c>
      <c r="S125" s="14">
        <f t="shared" si="26"/>
        <v>5</v>
      </c>
      <c r="W125" s="13">
        <v>100000</v>
      </c>
      <c r="Z125" s="27"/>
      <c r="AB125" s="27">
        <v>1.22</v>
      </c>
      <c r="AC125" s="13">
        <v>58</v>
      </c>
    </row>
    <row r="126" spans="3:29" x14ac:dyDescent="0.25">
      <c r="C126" s="13">
        <v>273</v>
      </c>
      <c r="D126" s="13">
        <f t="shared" si="25"/>
        <v>100</v>
      </c>
      <c r="E126" s="27">
        <v>1.23</v>
      </c>
      <c r="F126" s="28">
        <f t="shared" si="21"/>
        <v>96</v>
      </c>
      <c r="I126" s="13">
        <f t="shared" si="20"/>
        <v>1.23</v>
      </c>
      <c r="J126" s="13">
        <f t="shared" si="24"/>
        <v>67</v>
      </c>
      <c r="K126" s="27">
        <v>1.23</v>
      </c>
      <c r="L126" s="27">
        <v>85</v>
      </c>
      <c r="M126" s="27">
        <v>1.23</v>
      </c>
      <c r="N126" s="13">
        <v>85</v>
      </c>
      <c r="O126" s="14"/>
      <c r="P126" s="14"/>
      <c r="Q126" s="14">
        <v>124</v>
      </c>
      <c r="R126" s="14">
        <v>123</v>
      </c>
      <c r="S126" s="14">
        <f t="shared" si="26"/>
        <v>5</v>
      </c>
      <c r="W126" s="13">
        <v>100000</v>
      </c>
      <c r="Z126" s="27"/>
      <c r="AB126" s="27">
        <v>1.23</v>
      </c>
      <c r="AC126" s="13">
        <v>58</v>
      </c>
    </row>
    <row r="127" spans="3:29" x14ac:dyDescent="0.25">
      <c r="C127" s="13">
        <v>274</v>
      </c>
      <c r="D127" s="13">
        <f t="shared" si="25"/>
        <v>100</v>
      </c>
      <c r="E127" s="27">
        <v>1.24</v>
      </c>
      <c r="F127" s="28">
        <f t="shared" si="21"/>
        <v>96</v>
      </c>
      <c r="I127" s="13">
        <f t="shared" si="20"/>
        <v>1.24</v>
      </c>
      <c r="J127" s="13">
        <f t="shared" si="24"/>
        <v>66</v>
      </c>
      <c r="K127" s="27">
        <v>1.24</v>
      </c>
      <c r="L127" s="27">
        <v>85</v>
      </c>
      <c r="M127" s="27">
        <v>1.24</v>
      </c>
      <c r="N127" s="13">
        <v>85</v>
      </c>
      <c r="O127" s="14"/>
      <c r="P127" s="14"/>
      <c r="Q127" s="14">
        <v>125</v>
      </c>
      <c r="R127" s="14">
        <v>124</v>
      </c>
      <c r="S127" s="14">
        <f t="shared" si="26"/>
        <v>5</v>
      </c>
      <c r="W127" s="13">
        <v>100000</v>
      </c>
      <c r="Z127" s="27"/>
      <c r="AB127" s="27">
        <v>1.24</v>
      </c>
      <c r="AC127" s="13">
        <v>58</v>
      </c>
    </row>
    <row r="128" spans="3:29" x14ac:dyDescent="0.25">
      <c r="C128" s="13">
        <v>275</v>
      </c>
      <c r="D128" s="13">
        <f t="shared" si="25"/>
        <v>101</v>
      </c>
      <c r="E128" s="27">
        <v>1.25</v>
      </c>
      <c r="F128" s="28">
        <f t="shared" si="21"/>
        <v>97</v>
      </c>
      <c r="I128" s="13">
        <f t="shared" si="20"/>
        <v>1.25</v>
      </c>
      <c r="J128" s="13">
        <f t="shared" si="24"/>
        <v>66</v>
      </c>
      <c r="K128" s="27">
        <v>1.25</v>
      </c>
      <c r="L128" s="27">
        <v>85</v>
      </c>
      <c r="M128" s="27">
        <v>1.25</v>
      </c>
      <c r="N128" s="13">
        <v>85</v>
      </c>
      <c r="O128" s="14"/>
      <c r="P128" s="14"/>
      <c r="Q128" s="14">
        <v>126</v>
      </c>
      <c r="R128" s="14">
        <v>125</v>
      </c>
      <c r="S128" s="14">
        <f t="shared" si="26"/>
        <v>5</v>
      </c>
      <c r="W128" s="13">
        <v>100000</v>
      </c>
      <c r="Z128" s="27"/>
      <c r="AB128" s="27">
        <v>1.25</v>
      </c>
      <c r="AC128" s="13">
        <v>58</v>
      </c>
    </row>
    <row r="129" spans="3:29" x14ac:dyDescent="0.25">
      <c r="C129" s="13">
        <v>276</v>
      </c>
      <c r="D129" s="13">
        <f t="shared" si="25"/>
        <v>101</v>
      </c>
      <c r="E129" s="27">
        <v>1.26</v>
      </c>
      <c r="F129" s="28">
        <f t="shared" si="21"/>
        <v>97</v>
      </c>
      <c r="I129" s="13">
        <f t="shared" si="20"/>
        <v>1.26</v>
      </c>
      <c r="J129" s="13">
        <f t="shared" si="24"/>
        <v>66</v>
      </c>
      <c r="K129" s="27">
        <v>1.26</v>
      </c>
      <c r="L129" s="27">
        <v>85</v>
      </c>
      <c r="M129" s="27">
        <v>1.26</v>
      </c>
      <c r="N129" s="13">
        <v>85</v>
      </c>
      <c r="O129" s="14"/>
      <c r="P129" s="14"/>
      <c r="Q129" s="14">
        <v>127</v>
      </c>
      <c r="R129" s="14">
        <v>126</v>
      </c>
      <c r="S129" s="14">
        <f t="shared" si="26"/>
        <v>6</v>
      </c>
      <c r="W129" s="13">
        <v>100000</v>
      </c>
      <c r="Z129" s="27"/>
      <c r="AB129" s="27">
        <v>1.26</v>
      </c>
      <c r="AC129" s="13">
        <v>58</v>
      </c>
    </row>
    <row r="130" spans="3:29" x14ac:dyDescent="0.25">
      <c r="C130" s="13">
        <v>277</v>
      </c>
      <c r="D130" s="13">
        <f t="shared" si="25"/>
        <v>101</v>
      </c>
      <c r="E130" s="27">
        <v>1.27</v>
      </c>
      <c r="F130" s="28">
        <f t="shared" si="21"/>
        <v>98</v>
      </c>
      <c r="I130" s="13">
        <f t="shared" si="20"/>
        <v>1.27</v>
      </c>
      <c r="J130" s="13">
        <f t="shared" si="24"/>
        <v>66</v>
      </c>
      <c r="K130" s="27">
        <v>1.27</v>
      </c>
      <c r="L130" s="27">
        <v>85</v>
      </c>
      <c r="M130" s="27">
        <v>1.27</v>
      </c>
      <c r="N130" s="13">
        <v>85</v>
      </c>
      <c r="O130" s="14"/>
      <c r="P130" s="14"/>
      <c r="Q130" s="14">
        <v>128</v>
      </c>
      <c r="R130" s="14">
        <v>127</v>
      </c>
      <c r="S130" s="14">
        <f t="shared" si="26"/>
        <v>6</v>
      </c>
      <c r="W130" s="13">
        <v>100000</v>
      </c>
      <c r="Z130" s="27"/>
      <c r="AB130" s="27">
        <v>1.27</v>
      </c>
      <c r="AC130" s="13">
        <v>58</v>
      </c>
    </row>
    <row r="131" spans="3:29" x14ac:dyDescent="0.25">
      <c r="C131" s="13">
        <v>278</v>
      </c>
      <c r="D131" s="13">
        <f t="shared" si="25"/>
        <v>101</v>
      </c>
      <c r="E131" s="27">
        <v>1.28</v>
      </c>
      <c r="F131" s="28">
        <f t="shared" si="21"/>
        <v>98</v>
      </c>
      <c r="I131" s="13">
        <f t="shared" si="20"/>
        <v>1.28</v>
      </c>
      <c r="J131" s="13">
        <f t="shared" si="24"/>
        <v>65</v>
      </c>
      <c r="K131" s="27">
        <v>1.28</v>
      </c>
      <c r="L131" s="27">
        <v>85</v>
      </c>
      <c r="M131" s="27">
        <v>1.28</v>
      </c>
      <c r="N131" s="13">
        <v>85</v>
      </c>
      <c r="O131" s="14"/>
      <c r="P131" s="14"/>
      <c r="Q131" s="14">
        <v>129</v>
      </c>
      <c r="R131" s="14">
        <v>128</v>
      </c>
      <c r="S131" s="14">
        <f t="shared" si="26"/>
        <v>6</v>
      </c>
      <c r="W131" s="13">
        <v>100000</v>
      </c>
      <c r="Z131" s="27"/>
      <c r="AB131" s="27">
        <v>1.28</v>
      </c>
      <c r="AC131" s="13">
        <v>58</v>
      </c>
    </row>
    <row r="132" spans="3:29" x14ac:dyDescent="0.25">
      <c r="C132" s="13">
        <v>279</v>
      </c>
      <c r="D132" s="13">
        <f t="shared" si="25"/>
        <v>101</v>
      </c>
      <c r="E132" s="27">
        <v>1.29</v>
      </c>
      <c r="F132" s="28">
        <f t="shared" si="21"/>
        <v>99</v>
      </c>
      <c r="I132" s="13">
        <f t="shared" si="20"/>
        <v>1.29</v>
      </c>
      <c r="J132" s="13">
        <f t="shared" si="24"/>
        <v>65</v>
      </c>
      <c r="K132" s="27">
        <v>1.29</v>
      </c>
      <c r="L132" s="27">
        <v>85</v>
      </c>
      <c r="M132" s="27">
        <v>1.29</v>
      </c>
      <c r="N132" s="13">
        <v>85</v>
      </c>
      <c r="O132" s="14"/>
      <c r="P132" s="14"/>
      <c r="Q132" s="14">
        <v>130</v>
      </c>
      <c r="R132" s="14">
        <v>129</v>
      </c>
      <c r="S132" s="14">
        <f t="shared" si="26"/>
        <v>6</v>
      </c>
      <c r="W132" s="13">
        <v>100000</v>
      </c>
      <c r="Z132" s="27"/>
      <c r="AB132" s="27">
        <v>1.29</v>
      </c>
      <c r="AC132" s="13">
        <v>58</v>
      </c>
    </row>
    <row r="133" spans="3:29" x14ac:dyDescent="0.25">
      <c r="C133" s="13">
        <v>280</v>
      </c>
      <c r="D133" s="13">
        <f t="shared" si="25"/>
        <v>102</v>
      </c>
      <c r="E133" s="27">
        <v>1.3</v>
      </c>
      <c r="F133" s="28">
        <f t="shared" si="21"/>
        <v>99</v>
      </c>
      <c r="I133" s="13">
        <f t="shared" ref="I133:I196" si="27">ROUND(I132+0.01,2)</f>
        <v>1.3</v>
      </c>
      <c r="J133" s="13">
        <f t="shared" si="24"/>
        <v>65</v>
      </c>
      <c r="K133" s="27">
        <v>1.3</v>
      </c>
      <c r="L133" s="27">
        <v>85</v>
      </c>
      <c r="M133" s="27">
        <v>1.3</v>
      </c>
      <c r="N133" s="13">
        <v>85</v>
      </c>
      <c r="O133" s="14"/>
      <c r="P133" s="14"/>
      <c r="Q133" s="14">
        <v>131</v>
      </c>
      <c r="R133" s="14">
        <v>130</v>
      </c>
      <c r="S133" s="14">
        <f t="shared" si="26"/>
        <v>6</v>
      </c>
      <c r="W133" s="13">
        <v>100000</v>
      </c>
      <c r="Z133" s="27"/>
      <c r="AB133" s="27">
        <v>1.3</v>
      </c>
      <c r="AC133" s="13">
        <v>58</v>
      </c>
    </row>
    <row r="134" spans="3:29" x14ac:dyDescent="0.25">
      <c r="E134" s="27">
        <v>1.31</v>
      </c>
      <c r="F134" s="28">
        <v>99</v>
      </c>
      <c r="I134" s="13">
        <f t="shared" si="27"/>
        <v>1.31</v>
      </c>
      <c r="J134" s="13">
        <f t="shared" si="24"/>
        <v>65</v>
      </c>
      <c r="K134" s="27">
        <v>1.31</v>
      </c>
      <c r="L134" s="27">
        <v>85</v>
      </c>
      <c r="O134" s="14"/>
      <c r="P134" s="14"/>
      <c r="Q134" s="14">
        <v>132</v>
      </c>
      <c r="R134" s="14">
        <v>131</v>
      </c>
      <c r="S134" s="14">
        <f t="shared" si="26"/>
        <v>6</v>
      </c>
      <c r="W134" s="13">
        <v>100000</v>
      </c>
      <c r="Z134" s="27"/>
    </row>
    <row r="135" spans="3:29" x14ac:dyDescent="0.25">
      <c r="E135" s="27">
        <v>1.32</v>
      </c>
      <c r="F135" s="28">
        <v>99</v>
      </c>
      <c r="I135" s="13">
        <f t="shared" si="27"/>
        <v>1.32</v>
      </c>
      <c r="J135" s="13">
        <f t="shared" si="24"/>
        <v>64</v>
      </c>
      <c r="K135" s="27">
        <v>1.32</v>
      </c>
      <c r="L135" s="27">
        <v>85</v>
      </c>
      <c r="O135" s="14"/>
      <c r="P135" s="14"/>
      <c r="Q135" s="14">
        <v>133</v>
      </c>
      <c r="R135" s="14">
        <v>132</v>
      </c>
      <c r="S135" s="14">
        <f t="shared" si="26"/>
        <v>6</v>
      </c>
      <c r="W135" s="13">
        <v>100000</v>
      </c>
      <c r="Z135" s="27"/>
    </row>
    <row r="136" spans="3:29" x14ac:dyDescent="0.25">
      <c r="E136" s="27">
        <v>1.33</v>
      </c>
      <c r="F136" s="28">
        <v>99</v>
      </c>
      <c r="I136" s="13">
        <f t="shared" si="27"/>
        <v>1.33</v>
      </c>
      <c r="J136" s="13">
        <f t="shared" si="24"/>
        <v>64</v>
      </c>
      <c r="K136" s="27">
        <v>1.33</v>
      </c>
      <c r="L136" s="27">
        <v>85</v>
      </c>
      <c r="O136" s="14"/>
      <c r="P136" s="14"/>
      <c r="Q136" s="14">
        <v>134</v>
      </c>
      <c r="R136" s="14">
        <v>133</v>
      </c>
      <c r="S136" s="14">
        <f t="shared" si="26"/>
        <v>6</v>
      </c>
      <c r="W136" s="13">
        <v>100000</v>
      </c>
      <c r="Z136" s="27"/>
    </row>
    <row r="137" spans="3:29" x14ac:dyDescent="0.25">
      <c r="E137" s="27">
        <v>1.34</v>
      </c>
      <c r="F137" s="28">
        <v>99</v>
      </c>
      <c r="I137" s="13">
        <f t="shared" si="27"/>
        <v>1.34</v>
      </c>
      <c r="J137" s="13">
        <f t="shared" si="24"/>
        <v>64</v>
      </c>
      <c r="K137" s="27">
        <v>1.34</v>
      </c>
      <c r="L137" s="27">
        <v>85</v>
      </c>
      <c r="O137" s="14"/>
      <c r="P137" s="14"/>
      <c r="Q137" s="14">
        <v>135</v>
      </c>
      <c r="R137" s="14">
        <v>134</v>
      </c>
      <c r="S137" s="14">
        <f t="shared" si="26"/>
        <v>6</v>
      </c>
      <c r="W137" s="13">
        <v>100000</v>
      </c>
      <c r="Z137" s="27"/>
    </row>
    <row r="138" spans="3:29" x14ac:dyDescent="0.25">
      <c r="E138" s="27">
        <v>1.35</v>
      </c>
      <c r="F138" s="28">
        <v>99</v>
      </c>
      <c r="I138" s="13">
        <f t="shared" si="27"/>
        <v>1.35</v>
      </c>
      <c r="J138" s="13">
        <f t="shared" si="24"/>
        <v>64</v>
      </c>
      <c r="K138" s="27">
        <v>1.35</v>
      </c>
      <c r="L138" s="27">
        <v>85</v>
      </c>
      <c r="O138" s="14"/>
      <c r="P138" s="14"/>
      <c r="Q138" s="14">
        <v>136</v>
      </c>
      <c r="R138" s="14">
        <v>135</v>
      </c>
      <c r="S138" s="14">
        <f t="shared" si="26"/>
        <v>6</v>
      </c>
      <c r="W138" s="13">
        <v>100000</v>
      </c>
      <c r="Z138" s="27"/>
    </row>
    <row r="139" spans="3:29" x14ac:dyDescent="0.25">
      <c r="E139" s="27">
        <v>1.36</v>
      </c>
      <c r="F139" s="28">
        <v>99</v>
      </c>
      <c r="I139" s="13">
        <f t="shared" si="27"/>
        <v>1.36</v>
      </c>
      <c r="J139" s="13">
        <f t="shared" si="24"/>
        <v>63</v>
      </c>
      <c r="K139" s="27">
        <v>1.36</v>
      </c>
      <c r="L139" s="27">
        <v>85</v>
      </c>
      <c r="O139" s="14"/>
      <c r="P139" s="14"/>
      <c r="Q139" s="14">
        <v>137</v>
      </c>
      <c r="R139" s="14">
        <v>136</v>
      </c>
      <c r="S139" s="14">
        <f t="shared" si="26"/>
        <v>6</v>
      </c>
      <c r="W139" s="13">
        <v>100000</v>
      </c>
      <c r="Z139" s="27"/>
    </row>
    <row r="140" spans="3:29" x14ac:dyDescent="0.25">
      <c r="E140" s="27">
        <v>1.37</v>
      </c>
      <c r="F140" s="28">
        <v>99</v>
      </c>
      <c r="I140" s="13">
        <f t="shared" si="27"/>
        <v>1.37</v>
      </c>
      <c r="J140" s="13">
        <f t="shared" si="24"/>
        <v>63</v>
      </c>
      <c r="K140" s="27">
        <v>1.37</v>
      </c>
      <c r="L140" s="27">
        <v>85</v>
      </c>
      <c r="O140" s="14"/>
      <c r="P140" s="14"/>
      <c r="Q140" s="14">
        <v>138</v>
      </c>
      <c r="R140" s="14">
        <v>137</v>
      </c>
      <c r="S140" s="14">
        <f t="shared" si="26"/>
        <v>6</v>
      </c>
      <c r="W140" s="13">
        <v>100000</v>
      </c>
      <c r="Z140" s="27"/>
    </row>
    <row r="141" spans="3:29" x14ac:dyDescent="0.25">
      <c r="E141" s="27">
        <v>1.38</v>
      </c>
      <c r="F141" s="28">
        <v>99</v>
      </c>
      <c r="I141" s="13">
        <f t="shared" si="27"/>
        <v>1.38</v>
      </c>
      <c r="J141" s="13">
        <f t="shared" si="24"/>
        <v>63</v>
      </c>
      <c r="K141" s="27">
        <v>1.38</v>
      </c>
      <c r="L141" s="27">
        <v>85</v>
      </c>
      <c r="O141" s="14"/>
      <c r="P141" s="14"/>
      <c r="Q141" s="14">
        <v>139</v>
      </c>
      <c r="R141" s="14">
        <v>138</v>
      </c>
      <c r="S141" s="14">
        <f t="shared" si="26"/>
        <v>6</v>
      </c>
      <c r="W141" s="13">
        <v>100000</v>
      </c>
      <c r="Z141" s="27"/>
    </row>
    <row r="142" spans="3:29" x14ac:dyDescent="0.25">
      <c r="E142" s="27">
        <v>1.39</v>
      </c>
      <c r="F142" s="28">
        <v>99</v>
      </c>
      <c r="I142" s="13">
        <f t="shared" si="27"/>
        <v>1.39</v>
      </c>
      <c r="J142" s="13">
        <f t="shared" si="24"/>
        <v>63</v>
      </c>
      <c r="K142" s="27">
        <v>1.39</v>
      </c>
      <c r="L142" s="27">
        <v>85</v>
      </c>
      <c r="O142" s="14"/>
      <c r="P142" s="14"/>
      <c r="Q142" s="14">
        <v>140</v>
      </c>
      <c r="R142" s="14">
        <v>139</v>
      </c>
      <c r="S142" s="14">
        <f t="shared" si="26"/>
        <v>6</v>
      </c>
      <c r="W142" s="13">
        <v>100000</v>
      </c>
      <c r="Z142" s="27"/>
    </row>
    <row r="143" spans="3:29" x14ac:dyDescent="0.25">
      <c r="E143" s="27">
        <v>1.4</v>
      </c>
      <c r="F143" s="28">
        <v>99</v>
      </c>
      <c r="I143" s="13">
        <f t="shared" si="27"/>
        <v>1.4</v>
      </c>
      <c r="J143" s="13">
        <f t="shared" si="24"/>
        <v>62</v>
      </c>
      <c r="K143" s="27">
        <v>1.4</v>
      </c>
      <c r="L143" s="27">
        <v>85</v>
      </c>
      <c r="O143" s="14"/>
      <c r="P143" s="14"/>
      <c r="Q143" s="14">
        <v>141</v>
      </c>
      <c r="R143" s="14">
        <v>140</v>
      </c>
      <c r="S143" s="14">
        <f t="shared" si="26"/>
        <v>6</v>
      </c>
      <c r="W143" s="13">
        <v>100000</v>
      </c>
      <c r="Z143" s="27"/>
    </row>
    <row r="144" spans="3:29" x14ac:dyDescent="0.25">
      <c r="E144" s="27">
        <v>1.41</v>
      </c>
      <c r="F144" s="28">
        <v>99</v>
      </c>
      <c r="I144" s="13">
        <f t="shared" si="27"/>
        <v>1.41</v>
      </c>
      <c r="J144" s="13">
        <f t="shared" si="24"/>
        <v>62</v>
      </c>
      <c r="K144" s="27">
        <v>1.41</v>
      </c>
      <c r="L144" s="27">
        <v>85</v>
      </c>
      <c r="O144" s="14"/>
      <c r="P144" s="14"/>
      <c r="Q144" s="14">
        <v>142</v>
      </c>
      <c r="R144" s="14">
        <v>141</v>
      </c>
      <c r="S144" s="14">
        <f t="shared" si="26"/>
        <v>6</v>
      </c>
      <c r="W144" s="13">
        <v>100000</v>
      </c>
      <c r="Z144" s="27"/>
    </row>
    <row r="145" spans="5:26" x14ac:dyDescent="0.25">
      <c r="E145" s="27">
        <v>1.42</v>
      </c>
      <c r="F145" s="28">
        <v>99</v>
      </c>
      <c r="I145" s="13">
        <f t="shared" si="27"/>
        <v>1.42</v>
      </c>
      <c r="J145" s="13">
        <f t="shared" si="24"/>
        <v>62</v>
      </c>
      <c r="K145" s="27">
        <v>1.42</v>
      </c>
      <c r="L145" s="27">
        <v>85</v>
      </c>
      <c r="O145" s="14"/>
      <c r="P145" s="14"/>
      <c r="Q145" s="14">
        <v>143</v>
      </c>
      <c r="R145" s="14">
        <v>142</v>
      </c>
      <c r="S145" s="14">
        <f t="shared" si="26"/>
        <v>6</v>
      </c>
      <c r="W145" s="13">
        <v>100000</v>
      </c>
      <c r="Z145" s="27"/>
    </row>
    <row r="146" spans="5:26" x14ac:dyDescent="0.25">
      <c r="E146" s="27">
        <v>1.43</v>
      </c>
      <c r="F146" s="28">
        <v>99</v>
      </c>
      <c r="I146" s="13">
        <f t="shared" si="27"/>
        <v>1.43</v>
      </c>
      <c r="J146" s="13">
        <f t="shared" si="24"/>
        <v>62</v>
      </c>
      <c r="K146" s="27">
        <v>1.43</v>
      </c>
      <c r="L146" s="27">
        <v>85</v>
      </c>
      <c r="O146" s="14"/>
      <c r="P146" s="14"/>
      <c r="Q146" s="14">
        <v>144</v>
      </c>
      <c r="R146" s="14">
        <v>143</v>
      </c>
      <c r="S146" s="14">
        <f t="shared" si="26"/>
        <v>6</v>
      </c>
      <c r="W146" s="13">
        <v>100000</v>
      </c>
      <c r="Z146" s="27"/>
    </row>
    <row r="147" spans="5:26" x14ac:dyDescent="0.25">
      <c r="E147" s="27">
        <v>1.44</v>
      </c>
      <c r="F147" s="28">
        <v>99</v>
      </c>
      <c r="I147" s="13">
        <f t="shared" si="27"/>
        <v>1.44</v>
      </c>
      <c r="J147" s="13">
        <f t="shared" si="24"/>
        <v>61</v>
      </c>
      <c r="K147" s="27">
        <v>1.44</v>
      </c>
      <c r="L147" s="27">
        <v>85</v>
      </c>
      <c r="O147" s="14"/>
      <c r="P147" s="14"/>
      <c r="Q147" s="14">
        <v>145</v>
      </c>
      <c r="R147" s="14">
        <v>144</v>
      </c>
      <c r="S147" s="14">
        <f t="shared" si="26"/>
        <v>6</v>
      </c>
      <c r="W147" s="13">
        <v>100000</v>
      </c>
      <c r="Z147" s="27"/>
    </row>
    <row r="148" spans="5:26" x14ac:dyDescent="0.25">
      <c r="E148" s="27">
        <v>1.45</v>
      </c>
      <c r="F148" s="28">
        <v>99</v>
      </c>
      <c r="I148" s="13">
        <f t="shared" si="27"/>
        <v>1.45</v>
      </c>
      <c r="J148" s="13">
        <f t="shared" si="24"/>
        <v>61</v>
      </c>
      <c r="K148" s="27">
        <v>1.45</v>
      </c>
      <c r="L148" s="27">
        <v>85</v>
      </c>
      <c r="O148" s="14"/>
      <c r="P148" s="14"/>
      <c r="Q148" s="14">
        <v>146</v>
      </c>
      <c r="R148" s="14">
        <v>145</v>
      </c>
      <c r="S148" s="14">
        <f t="shared" si="26"/>
        <v>6</v>
      </c>
      <c r="W148" s="13">
        <v>100000</v>
      </c>
      <c r="Z148" s="27"/>
    </row>
    <row r="149" spans="5:26" x14ac:dyDescent="0.25">
      <c r="E149" s="27">
        <v>1.46</v>
      </c>
      <c r="F149" s="28">
        <v>99</v>
      </c>
      <c r="I149" s="13">
        <f t="shared" si="27"/>
        <v>1.46</v>
      </c>
      <c r="J149" s="13">
        <f t="shared" si="24"/>
        <v>61</v>
      </c>
      <c r="K149" s="27">
        <v>1.46</v>
      </c>
      <c r="L149" s="27">
        <v>85</v>
      </c>
      <c r="O149" s="14"/>
      <c r="P149" s="14"/>
      <c r="Q149" s="14">
        <v>147</v>
      </c>
      <c r="R149" s="14">
        <v>146</v>
      </c>
      <c r="S149" s="14">
        <f t="shared" si="26"/>
        <v>6</v>
      </c>
      <c r="W149" s="13">
        <v>100000</v>
      </c>
      <c r="Z149" s="27"/>
    </row>
    <row r="150" spans="5:26" x14ac:dyDescent="0.25">
      <c r="E150" s="27">
        <v>1.47</v>
      </c>
      <c r="F150" s="28">
        <v>99</v>
      </c>
      <c r="I150" s="13">
        <f t="shared" si="27"/>
        <v>1.47</v>
      </c>
      <c r="J150" s="13">
        <f t="shared" si="24"/>
        <v>61</v>
      </c>
      <c r="K150" s="27">
        <v>1.47</v>
      </c>
      <c r="L150" s="27">
        <v>85</v>
      </c>
      <c r="O150" s="14"/>
      <c r="P150" s="14"/>
      <c r="Q150" s="14">
        <v>148</v>
      </c>
      <c r="R150" s="14">
        <v>147</v>
      </c>
      <c r="S150" s="14">
        <f t="shared" si="26"/>
        <v>6</v>
      </c>
      <c r="W150" s="13">
        <v>100000</v>
      </c>
    </row>
    <row r="151" spans="5:26" x14ac:dyDescent="0.25">
      <c r="E151" s="27">
        <v>1.48</v>
      </c>
      <c r="F151" s="28">
        <v>99</v>
      </c>
      <c r="I151" s="13">
        <f t="shared" si="27"/>
        <v>1.48</v>
      </c>
      <c r="J151" s="13">
        <f t="shared" si="24"/>
        <v>60</v>
      </c>
      <c r="K151" s="27">
        <v>1.48</v>
      </c>
      <c r="L151" s="27">
        <v>85</v>
      </c>
      <c r="O151" s="14"/>
      <c r="P151" s="14"/>
      <c r="Q151" s="14">
        <v>149</v>
      </c>
      <c r="R151" s="14">
        <v>148</v>
      </c>
      <c r="S151" s="14">
        <f t="shared" si="26"/>
        <v>6</v>
      </c>
      <c r="W151" s="13">
        <v>100000</v>
      </c>
    </row>
    <row r="152" spans="5:26" x14ac:dyDescent="0.25">
      <c r="E152" s="27">
        <v>1.49</v>
      </c>
      <c r="F152" s="28">
        <v>99</v>
      </c>
      <c r="I152" s="13">
        <f t="shared" si="27"/>
        <v>1.49</v>
      </c>
      <c r="J152" s="13">
        <f t="shared" si="24"/>
        <v>60</v>
      </c>
      <c r="K152" s="27">
        <v>1.49</v>
      </c>
      <c r="L152" s="27">
        <v>85</v>
      </c>
      <c r="O152" s="14"/>
      <c r="P152" s="14"/>
      <c r="Q152" s="14">
        <v>150</v>
      </c>
      <c r="R152" s="14">
        <v>149</v>
      </c>
      <c r="S152" s="14">
        <f t="shared" si="26"/>
        <v>6</v>
      </c>
      <c r="W152" s="13">
        <v>100000</v>
      </c>
    </row>
    <row r="153" spans="5:26" x14ac:dyDescent="0.25">
      <c r="E153" s="27">
        <v>1.5</v>
      </c>
      <c r="F153" s="28">
        <v>99</v>
      </c>
      <c r="I153" s="13">
        <f t="shared" si="27"/>
        <v>1.5</v>
      </c>
      <c r="J153" s="13">
        <f t="shared" si="24"/>
        <v>60</v>
      </c>
      <c r="K153" s="27">
        <v>1.5</v>
      </c>
      <c r="L153" s="27">
        <v>85</v>
      </c>
      <c r="O153" s="14"/>
      <c r="P153" s="14"/>
      <c r="Q153" s="14">
        <v>151</v>
      </c>
      <c r="R153" s="14">
        <v>150</v>
      </c>
      <c r="S153" s="14">
        <f t="shared" si="26"/>
        <v>6</v>
      </c>
      <c r="W153" s="13">
        <v>100000</v>
      </c>
    </row>
    <row r="154" spans="5:26" x14ac:dyDescent="0.25">
      <c r="E154" s="27">
        <v>1.51</v>
      </c>
      <c r="F154" s="28">
        <v>99</v>
      </c>
      <c r="I154" s="13">
        <f t="shared" si="27"/>
        <v>1.51</v>
      </c>
      <c r="J154" s="13">
        <f t="shared" si="24"/>
        <v>60</v>
      </c>
      <c r="K154" s="27">
        <v>1.51</v>
      </c>
      <c r="L154" s="27">
        <v>85</v>
      </c>
      <c r="O154" s="14"/>
      <c r="P154" s="14"/>
      <c r="Q154" s="14">
        <v>152</v>
      </c>
      <c r="R154" s="14">
        <v>151</v>
      </c>
      <c r="S154" s="14">
        <f t="shared" si="26"/>
        <v>7</v>
      </c>
      <c r="W154" s="13">
        <v>100000</v>
      </c>
    </row>
    <row r="155" spans="5:26" x14ac:dyDescent="0.25">
      <c r="E155" s="27">
        <v>1.52</v>
      </c>
      <c r="F155" s="28">
        <v>99</v>
      </c>
      <c r="I155" s="13">
        <f t="shared" si="27"/>
        <v>1.52</v>
      </c>
      <c r="J155" s="13">
        <f t="shared" si="24"/>
        <v>59</v>
      </c>
      <c r="K155" s="27">
        <v>1.52</v>
      </c>
      <c r="L155" s="27">
        <v>85</v>
      </c>
      <c r="O155" s="14"/>
      <c r="P155" s="14"/>
      <c r="Q155" s="14">
        <v>153</v>
      </c>
      <c r="R155" s="14">
        <v>152</v>
      </c>
      <c r="S155" s="14">
        <f t="shared" si="26"/>
        <v>7</v>
      </c>
      <c r="W155" s="13">
        <v>100000</v>
      </c>
    </row>
    <row r="156" spans="5:26" x14ac:dyDescent="0.25">
      <c r="E156" s="27">
        <v>1.53</v>
      </c>
      <c r="F156" s="28">
        <v>99</v>
      </c>
      <c r="I156" s="13">
        <f t="shared" si="27"/>
        <v>1.53</v>
      </c>
      <c r="J156" s="13">
        <f t="shared" si="24"/>
        <v>59</v>
      </c>
      <c r="K156" s="27">
        <v>1.53</v>
      </c>
      <c r="L156" s="27">
        <v>85</v>
      </c>
      <c r="O156" s="14"/>
      <c r="P156" s="14"/>
      <c r="Q156" s="14">
        <v>154</v>
      </c>
      <c r="R156" s="14">
        <v>153</v>
      </c>
      <c r="S156" s="14">
        <f t="shared" si="26"/>
        <v>7</v>
      </c>
      <c r="W156" s="13">
        <v>100000</v>
      </c>
    </row>
    <row r="157" spans="5:26" x14ac:dyDescent="0.25">
      <c r="E157" s="27">
        <v>1.54</v>
      </c>
      <c r="F157" s="28">
        <v>99</v>
      </c>
      <c r="I157" s="13">
        <f t="shared" si="27"/>
        <v>1.54</v>
      </c>
      <c r="J157" s="13">
        <f t="shared" si="24"/>
        <v>59</v>
      </c>
      <c r="K157" s="27">
        <v>1.54</v>
      </c>
      <c r="L157" s="27">
        <v>85</v>
      </c>
      <c r="O157" s="14"/>
      <c r="P157" s="14"/>
      <c r="Q157" s="14">
        <v>155</v>
      </c>
      <c r="R157" s="14">
        <v>154</v>
      </c>
      <c r="S157" s="14">
        <f t="shared" si="26"/>
        <v>7</v>
      </c>
      <c r="W157" s="13">
        <v>100000</v>
      </c>
    </row>
    <row r="158" spans="5:26" x14ac:dyDescent="0.25">
      <c r="E158" s="27">
        <v>1.55</v>
      </c>
      <c r="F158" s="28">
        <v>99</v>
      </c>
      <c r="I158" s="13">
        <f t="shared" si="27"/>
        <v>1.55</v>
      </c>
      <c r="J158" s="13">
        <f t="shared" ref="J158:J221" si="28">J154-1</f>
        <v>59</v>
      </c>
      <c r="K158" s="27">
        <v>1.55</v>
      </c>
      <c r="L158" s="27">
        <v>85</v>
      </c>
      <c r="O158" s="14"/>
      <c r="P158" s="14"/>
      <c r="Q158" s="14">
        <v>156</v>
      </c>
      <c r="R158" s="14">
        <v>155</v>
      </c>
      <c r="S158" s="14">
        <f t="shared" si="26"/>
        <v>7</v>
      </c>
      <c r="W158" s="13">
        <v>100000</v>
      </c>
    </row>
    <row r="159" spans="5:26" x14ac:dyDescent="0.25">
      <c r="E159" s="27">
        <v>1.56</v>
      </c>
      <c r="F159" s="28">
        <v>99</v>
      </c>
      <c r="I159" s="13">
        <f t="shared" si="27"/>
        <v>1.56</v>
      </c>
      <c r="J159" s="13">
        <f t="shared" si="28"/>
        <v>58</v>
      </c>
      <c r="K159" s="27">
        <v>1.56</v>
      </c>
      <c r="L159" s="27">
        <v>85</v>
      </c>
      <c r="O159" s="14"/>
      <c r="P159" s="14"/>
      <c r="Q159" s="14">
        <v>157</v>
      </c>
      <c r="R159" s="14">
        <v>156</v>
      </c>
      <c r="S159" s="14">
        <f t="shared" si="26"/>
        <v>7</v>
      </c>
      <c r="W159" s="13">
        <v>100000</v>
      </c>
    </row>
    <row r="160" spans="5:26" x14ac:dyDescent="0.25">
      <c r="E160" s="27">
        <v>1.57</v>
      </c>
      <c r="F160" s="28">
        <v>99</v>
      </c>
      <c r="I160" s="13">
        <f t="shared" si="27"/>
        <v>1.57</v>
      </c>
      <c r="J160" s="13">
        <f t="shared" si="28"/>
        <v>58</v>
      </c>
      <c r="K160" s="27">
        <v>1.57</v>
      </c>
      <c r="L160" s="27">
        <v>85</v>
      </c>
      <c r="O160" s="14"/>
      <c r="P160" s="14"/>
      <c r="Q160" s="14">
        <v>158</v>
      </c>
      <c r="R160" s="14">
        <v>157</v>
      </c>
      <c r="S160" s="14">
        <f t="shared" si="26"/>
        <v>7</v>
      </c>
      <c r="W160" s="13">
        <v>100000</v>
      </c>
    </row>
    <row r="161" spans="5:23" x14ac:dyDescent="0.25">
      <c r="E161" s="27">
        <v>1.58</v>
      </c>
      <c r="F161" s="28">
        <v>99</v>
      </c>
      <c r="I161" s="13">
        <f t="shared" si="27"/>
        <v>1.58</v>
      </c>
      <c r="J161" s="13">
        <f t="shared" si="28"/>
        <v>58</v>
      </c>
      <c r="K161" s="27">
        <v>1.58</v>
      </c>
      <c r="L161" s="27">
        <v>85</v>
      </c>
      <c r="O161" s="14"/>
      <c r="P161" s="14"/>
      <c r="Q161" s="14">
        <v>159</v>
      </c>
      <c r="R161" s="14">
        <v>158</v>
      </c>
      <c r="S161" s="14">
        <f t="shared" si="26"/>
        <v>7</v>
      </c>
      <c r="W161" s="13">
        <v>100000</v>
      </c>
    </row>
    <row r="162" spans="5:23" x14ac:dyDescent="0.25">
      <c r="E162" s="27">
        <v>1.59</v>
      </c>
      <c r="F162" s="28">
        <v>99</v>
      </c>
      <c r="I162" s="13">
        <f t="shared" si="27"/>
        <v>1.59</v>
      </c>
      <c r="J162" s="13">
        <f t="shared" si="28"/>
        <v>58</v>
      </c>
      <c r="K162" s="27">
        <v>1.59</v>
      </c>
      <c r="L162" s="27">
        <v>85</v>
      </c>
      <c r="O162" s="14"/>
      <c r="P162" s="14"/>
      <c r="Q162" s="14">
        <v>160</v>
      </c>
      <c r="R162" s="14">
        <v>159</v>
      </c>
      <c r="S162" s="14">
        <f t="shared" si="26"/>
        <v>7</v>
      </c>
      <c r="W162" s="13">
        <v>100000</v>
      </c>
    </row>
    <row r="163" spans="5:23" x14ac:dyDescent="0.25">
      <c r="E163" s="27">
        <v>1.6</v>
      </c>
      <c r="F163" s="28">
        <v>99</v>
      </c>
      <c r="I163" s="13">
        <f t="shared" si="27"/>
        <v>1.6</v>
      </c>
      <c r="J163" s="13">
        <f t="shared" si="28"/>
        <v>57</v>
      </c>
      <c r="K163" s="27">
        <v>1.6</v>
      </c>
      <c r="L163" s="27">
        <v>85</v>
      </c>
      <c r="O163" s="14"/>
      <c r="P163" s="14"/>
      <c r="Q163" s="14">
        <v>161</v>
      </c>
      <c r="R163" s="14">
        <v>160</v>
      </c>
      <c r="S163" s="14">
        <f t="shared" si="26"/>
        <v>7</v>
      </c>
      <c r="W163" s="13">
        <v>100000</v>
      </c>
    </row>
    <row r="164" spans="5:23" x14ac:dyDescent="0.25">
      <c r="E164" s="27">
        <v>1.61</v>
      </c>
      <c r="F164" s="28">
        <v>99</v>
      </c>
      <c r="I164" s="13">
        <f t="shared" si="27"/>
        <v>1.61</v>
      </c>
      <c r="J164" s="13">
        <f t="shared" si="28"/>
        <v>57</v>
      </c>
      <c r="K164" s="27">
        <v>1.61</v>
      </c>
      <c r="L164" s="27">
        <v>85</v>
      </c>
      <c r="O164" s="14"/>
      <c r="P164" s="14"/>
      <c r="Q164" s="14">
        <v>162</v>
      </c>
      <c r="R164" s="14">
        <v>161</v>
      </c>
      <c r="S164" s="14">
        <f t="shared" si="26"/>
        <v>7</v>
      </c>
      <c r="W164" s="13">
        <v>100000</v>
      </c>
    </row>
    <row r="165" spans="5:23" x14ac:dyDescent="0.25">
      <c r="E165" s="27">
        <v>1.62</v>
      </c>
      <c r="F165" s="28">
        <v>99</v>
      </c>
      <c r="I165" s="13">
        <f t="shared" si="27"/>
        <v>1.62</v>
      </c>
      <c r="J165" s="13">
        <f t="shared" si="28"/>
        <v>57</v>
      </c>
      <c r="K165" s="27">
        <v>1.62</v>
      </c>
      <c r="L165" s="27">
        <v>85</v>
      </c>
      <c r="O165" s="14"/>
      <c r="P165" s="14"/>
      <c r="Q165" s="14">
        <v>163</v>
      </c>
      <c r="R165" s="14">
        <v>162</v>
      </c>
      <c r="S165" s="14">
        <f t="shared" si="26"/>
        <v>7</v>
      </c>
      <c r="W165" s="13">
        <v>100000</v>
      </c>
    </row>
    <row r="166" spans="5:23" x14ac:dyDescent="0.25">
      <c r="E166" s="27">
        <v>1.63</v>
      </c>
      <c r="F166" s="28">
        <v>99</v>
      </c>
      <c r="I166" s="13">
        <f t="shared" si="27"/>
        <v>1.63</v>
      </c>
      <c r="J166" s="13">
        <f t="shared" si="28"/>
        <v>57</v>
      </c>
      <c r="K166" s="27">
        <v>1.63</v>
      </c>
      <c r="L166" s="27">
        <v>85</v>
      </c>
      <c r="O166" s="14"/>
      <c r="P166" s="14"/>
      <c r="Q166" s="14">
        <v>164</v>
      </c>
      <c r="R166" s="14">
        <v>163</v>
      </c>
      <c r="S166" s="14">
        <f t="shared" si="26"/>
        <v>7</v>
      </c>
      <c r="W166" s="13">
        <v>100000</v>
      </c>
    </row>
    <row r="167" spans="5:23" x14ac:dyDescent="0.25">
      <c r="E167" s="27">
        <v>1.64</v>
      </c>
      <c r="F167" s="28">
        <v>99</v>
      </c>
      <c r="I167" s="13">
        <f t="shared" si="27"/>
        <v>1.64</v>
      </c>
      <c r="J167" s="13">
        <f t="shared" si="28"/>
        <v>56</v>
      </c>
      <c r="K167" s="27">
        <v>1.64</v>
      </c>
      <c r="L167" s="27">
        <v>85</v>
      </c>
      <c r="O167" s="14"/>
      <c r="P167" s="14"/>
      <c r="Q167" s="14">
        <v>165</v>
      </c>
      <c r="R167" s="14">
        <v>164</v>
      </c>
      <c r="S167" s="14">
        <f t="shared" si="26"/>
        <v>7</v>
      </c>
      <c r="W167" s="13">
        <v>100000</v>
      </c>
    </row>
    <row r="168" spans="5:23" x14ac:dyDescent="0.25">
      <c r="E168" s="27">
        <v>1.65</v>
      </c>
      <c r="F168" s="28">
        <v>99</v>
      </c>
      <c r="G168" s="29"/>
      <c r="H168" s="29"/>
      <c r="I168" s="13">
        <f t="shared" si="27"/>
        <v>1.65</v>
      </c>
      <c r="J168" s="13">
        <f t="shared" si="28"/>
        <v>56</v>
      </c>
      <c r="K168" s="27">
        <v>1.65</v>
      </c>
      <c r="L168" s="27">
        <v>85</v>
      </c>
      <c r="O168" s="14"/>
      <c r="P168" s="14"/>
      <c r="Q168" s="14">
        <v>166</v>
      </c>
      <c r="R168" s="14">
        <v>165</v>
      </c>
      <c r="S168" s="14">
        <f t="shared" si="26"/>
        <v>7</v>
      </c>
      <c r="W168" s="13">
        <v>100000</v>
      </c>
    </row>
    <row r="169" spans="5:23" x14ac:dyDescent="0.25">
      <c r="E169" s="27">
        <v>1.66</v>
      </c>
      <c r="F169" s="28">
        <v>99</v>
      </c>
      <c r="G169" s="29"/>
      <c r="H169" s="29"/>
      <c r="I169" s="13">
        <f t="shared" si="27"/>
        <v>1.66</v>
      </c>
      <c r="J169" s="13">
        <f t="shared" si="28"/>
        <v>56</v>
      </c>
      <c r="K169" s="27">
        <v>1.66</v>
      </c>
      <c r="L169" s="27">
        <v>85</v>
      </c>
      <c r="O169" s="14"/>
      <c r="P169" s="14"/>
      <c r="Q169" s="14">
        <v>167</v>
      </c>
      <c r="R169" s="14">
        <v>166</v>
      </c>
      <c r="S169" s="14">
        <f t="shared" si="26"/>
        <v>7</v>
      </c>
      <c r="W169" s="13">
        <v>100000</v>
      </c>
    </row>
    <row r="170" spans="5:23" x14ac:dyDescent="0.25">
      <c r="E170" s="27">
        <v>1.67</v>
      </c>
      <c r="F170" s="28">
        <v>99</v>
      </c>
      <c r="G170" s="29"/>
      <c r="H170" s="29"/>
      <c r="I170" s="13">
        <f t="shared" si="27"/>
        <v>1.67</v>
      </c>
      <c r="J170" s="13">
        <f t="shared" si="28"/>
        <v>56</v>
      </c>
      <c r="K170" s="27">
        <v>1.67</v>
      </c>
      <c r="L170" s="27">
        <v>85</v>
      </c>
      <c r="O170" s="14"/>
      <c r="P170" s="14"/>
      <c r="Q170" s="14">
        <v>168</v>
      </c>
      <c r="R170" s="14">
        <v>167</v>
      </c>
      <c r="S170" s="14">
        <f t="shared" si="26"/>
        <v>7</v>
      </c>
      <c r="W170" s="13">
        <v>100000</v>
      </c>
    </row>
    <row r="171" spans="5:23" x14ac:dyDescent="0.25">
      <c r="E171" s="27">
        <v>1.68</v>
      </c>
      <c r="F171" s="28">
        <v>99</v>
      </c>
      <c r="G171" s="29"/>
      <c r="H171" s="29"/>
      <c r="I171" s="13">
        <f t="shared" si="27"/>
        <v>1.68</v>
      </c>
      <c r="J171" s="13">
        <f t="shared" si="28"/>
        <v>55</v>
      </c>
      <c r="K171" s="27">
        <v>1.68</v>
      </c>
      <c r="L171" s="27">
        <v>85</v>
      </c>
      <c r="O171" s="14"/>
      <c r="P171" s="14"/>
      <c r="Q171" s="14">
        <v>169</v>
      </c>
      <c r="R171" s="14">
        <v>168</v>
      </c>
      <c r="S171" s="14">
        <f t="shared" si="26"/>
        <v>7</v>
      </c>
      <c r="W171" s="13">
        <v>100000</v>
      </c>
    </row>
    <row r="172" spans="5:23" x14ac:dyDescent="0.25">
      <c r="E172" s="27">
        <v>1.69</v>
      </c>
      <c r="F172" s="28">
        <v>99</v>
      </c>
      <c r="G172" s="29"/>
      <c r="H172" s="29"/>
      <c r="I172" s="13">
        <f t="shared" si="27"/>
        <v>1.69</v>
      </c>
      <c r="J172" s="13">
        <f t="shared" si="28"/>
        <v>55</v>
      </c>
      <c r="K172" s="27">
        <v>1.69</v>
      </c>
      <c r="L172" s="27">
        <v>85</v>
      </c>
      <c r="O172" s="14"/>
      <c r="P172" s="14"/>
      <c r="Q172" s="14">
        <v>170</v>
      </c>
      <c r="R172" s="14">
        <v>169</v>
      </c>
      <c r="S172" s="14">
        <f t="shared" si="26"/>
        <v>7</v>
      </c>
      <c r="W172" s="13">
        <v>100000</v>
      </c>
    </row>
    <row r="173" spans="5:23" x14ac:dyDescent="0.25">
      <c r="E173" s="27">
        <v>1.7</v>
      </c>
      <c r="F173" s="28">
        <v>99</v>
      </c>
      <c r="G173" s="29"/>
      <c r="H173" s="29"/>
      <c r="I173" s="13">
        <f t="shared" si="27"/>
        <v>1.7</v>
      </c>
      <c r="J173" s="13">
        <f t="shared" si="28"/>
        <v>55</v>
      </c>
      <c r="K173" s="27">
        <v>1.7</v>
      </c>
      <c r="L173" s="27">
        <v>85</v>
      </c>
      <c r="O173" s="14"/>
      <c r="P173" s="14"/>
      <c r="Q173" s="14">
        <v>171</v>
      </c>
      <c r="R173" s="14">
        <v>170</v>
      </c>
      <c r="S173" s="14">
        <f t="shared" si="26"/>
        <v>7</v>
      </c>
      <c r="W173" s="13">
        <v>100000</v>
      </c>
    </row>
    <row r="174" spans="5:23" x14ac:dyDescent="0.25">
      <c r="E174" s="27">
        <v>1.71</v>
      </c>
      <c r="F174" s="28">
        <v>99</v>
      </c>
      <c r="G174" s="29"/>
      <c r="H174" s="29"/>
      <c r="I174" s="13">
        <f t="shared" si="27"/>
        <v>1.71</v>
      </c>
      <c r="J174" s="13">
        <f t="shared" si="28"/>
        <v>55</v>
      </c>
      <c r="K174" s="27">
        <v>1.71</v>
      </c>
      <c r="L174" s="27">
        <v>85</v>
      </c>
      <c r="O174" s="14"/>
      <c r="P174" s="14"/>
      <c r="Q174" s="14">
        <v>172</v>
      </c>
      <c r="R174" s="14">
        <v>171</v>
      </c>
      <c r="S174" s="14">
        <f t="shared" si="26"/>
        <v>7</v>
      </c>
      <c r="W174" s="13">
        <v>100000</v>
      </c>
    </row>
    <row r="175" spans="5:23" x14ac:dyDescent="0.25">
      <c r="E175" s="27">
        <v>1.72</v>
      </c>
      <c r="F175" s="28">
        <v>99</v>
      </c>
      <c r="G175" s="29"/>
      <c r="H175" s="29"/>
      <c r="I175" s="13">
        <f t="shared" si="27"/>
        <v>1.72</v>
      </c>
      <c r="J175" s="13">
        <f t="shared" si="28"/>
        <v>54</v>
      </c>
      <c r="K175" s="27">
        <v>1.72</v>
      </c>
      <c r="L175" s="27">
        <v>85</v>
      </c>
      <c r="O175" s="14"/>
      <c r="P175" s="14"/>
      <c r="Q175" s="14">
        <v>173</v>
      </c>
      <c r="R175" s="14">
        <v>172</v>
      </c>
      <c r="S175" s="14">
        <f t="shared" si="26"/>
        <v>7</v>
      </c>
      <c r="W175" s="13">
        <v>100000</v>
      </c>
    </row>
    <row r="176" spans="5:23" x14ac:dyDescent="0.25">
      <c r="E176" s="27">
        <v>1.73</v>
      </c>
      <c r="F176" s="28">
        <v>99</v>
      </c>
      <c r="G176" s="29"/>
      <c r="H176" s="29"/>
      <c r="I176" s="13">
        <f t="shared" si="27"/>
        <v>1.73</v>
      </c>
      <c r="J176" s="13">
        <f t="shared" si="28"/>
        <v>54</v>
      </c>
      <c r="K176" s="27">
        <v>1.73</v>
      </c>
      <c r="L176" s="27">
        <v>85</v>
      </c>
      <c r="O176" s="14"/>
      <c r="P176" s="14"/>
      <c r="Q176" s="14">
        <v>174</v>
      </c>
      <c r="R176" s="14">
        <v>173</v>
      </c>
      <c r="S176" s="14">
        <f t="shared" si="26"/>
        <v>7</v>
      </c>
      <c r="W176" s="13">
        <v>100000</v>
      </c>
    </row>
    <row r="177" spans="5:23" x14ac:dyDescent="0.25">
      <c r="E177" s="27">
        <v>1.74</v>
      </c>
      <c r="F177" s="28">
        <v>99</v>
      </c>
      <c r="G177" s="29"/>
      <c r="H177" s="29"/>
      <c r="I177" s="13">
        <f t="shared" si="27"/>
        <v>1.74</v>
      </c>
      <c r="J177" s="13">
        <f t="shared" si="28"/>
        <v>54</v>
      </c>
      <c r="K177" s="27">
        <v>1.74</v>
      </c>
      <c r="L177" s="27">
        <v>85</v>
      </c>
      <c r="O177" s="14"/>
      <c r="P177" s="14"/>
      <c r="Q177" s="14">
        <v>175</v>
      </c>
      <c r="R177" s="14">
        <v>174</v>
      </c>
      <c r="S177" s="14">
        <f t="shared" si="26"/>
        <v>7</v>
      </c>
      <c r="W177" s="13">
        <v>100000</v>
      </c>
    </row>
    <row r="178" spans="5:23" x14ac:dyDescent="0.25">
      <c r="E178" s="27">
        <v>1.75</v>
      </c>
      <c r="F178" s="28">
        <v>99</v>
      </c>
      <c r="G178" s="29"/>
      <c r="H178" s="29"/>
      <c r="I178" s="13">
        <f t="shared" si="27"/>
        <v>1.75</v>
      </c>
      <c r="J178" s="13">
        <f t="shared" si="28"/>
        <v>54</v>
      </c>
      <c r="K178" s="27">
        <v>1.75</v>
      </c>
      <c r="L178" s="27">
        <v>85</v>
      </c>
      <c r="O178" s="14"/>
      <c r="P178" s="14"/>
      <c r="Q178" s="14">
        <v>176</v>
      </c>
      <c r="R178" s="14">
        <v>175</v>
      </c>
      <c r="S178" s="14">
        <f t="shared" si="26"/>
        <v>7</v>
      </c>
      <c r="W178" s="13">
        <v>100000</v>
      </c>
    </row>
    <row r="179" spans="5:23" x14ac:dyDescent="0.25">
      <c r="E179" s="27">
        <v>1.76</v>
      </c>
      <c r="F179" s="28">
        <v>99</v>
      </c>
      <c r="G179" s="29"/>
      <c r="H179" s="29"/>
      <c r="I179" s="13">
        <f t="shared" si="27"/>
        <v>1.76</v>
      </c>
      <c r="J179" s="13">
        <f t="shared" si="28"/>
        <v>53</v>
      </c>
      <c r="K179" s="27">
        <v>1.76</v>
      </c>
      <c r="L179" s="27">
        <v>85</v>
      </c>
      <c r="O179" s="14"/>
      <c r="P179" s="14"/>
      <c r="Q179" s="14">
        <v>177</v>
      </c>
      <c r="R179" s="14">
        <v>176</v>
      </c>
      <c r="S179" s="14">
        <f t="shared" si="26"/>
        <v>8</v>
      </c>
      <c r="W179" s="13">
        <v>100000</v>
      </c>
    </row>
    <row r="180" spans="5:23" x14ac:dyDescent="0.25">
      <c r="E180" s="27">
        <v>1.77</v>
      </c>
      <c r="F180" s="28">
        <v>99</v>
      </c>
      <c r="G180" s="29"/>
      <c r="H180" s="29"/>
      <c r="I180" s="13">
        <f t="shared" si="27"/>
        <v>1.77</v>
      </c>
      <c r="J180" s="13">
        <f t="shared" si="28"/>
        <v>53</v>
      </c>
      <c r="K180" s="27">
        <v>1.77</v>
      </c>
      <c r="L180" s="27">
        <v>85</v>
      </c>
      <c r="O180" s="14"/>
      <c r="P180" s="14"/>
      <c r="Q180" s="14">
        <v>178</v>
      </c>
      <c r="R180" s="14">
        <v>177</v>
      </c>
      <c r="S180" s="14">
        <f t="shared" si="26"/>
        <v>8</v>
      </c>
      <c r="W180" s="13">
        <v>100000</v>
      </c>
    </row>
    <row r="181" spans="5:23" x14ac:dyDescent="0.25">
      <c r="E181" s="27">
        <v>1.78</v>
      </c>
      <c r="F181" s="28">
        <v>99</v>
      </c>
      <c r="G181" s="29"/>
      <c r="H181" s="29"/>
      <c r="I181" s="13">
        <f t="shared" si="27"/>
        <v>1.78</v>
      </c>
      <c r="J181" s="13">
        <f t="shared" si="28"/>
        <v>53</v>
      </c>
      <c r="K181" s="27">
        <v>1.78</v>
      </c>
      <c r="L181" s="27">
        <v>85</v>
      </c>
      <c r="O181" s="14"/>
      <c r="P181" s="14"/>
      <c r="Q181" s="14">
        <v>179</v>
      </c>
      <c r="R181" s="14">
        <v>178</v>
      </c>
      <c r="S181" s="14">
        <f t="shared" si="26"/>
        <v>8</v>
      </c>
      <c r="W181" s="13">
        <v>100000</v>
      </c>
    </row>
    <row r="182" spans="5:23" x14ac:dyDescent="0.25">
      <c r="E182" s="27">
        <v>1.79</v>
      </c>
      <c r="F182" s="28">
        <v>99</v>
      </c>
      <c r="G182" s="29"/>
      <c r="H182" s="29"/>
      <c r="I182" s="13">
        <f t="shared" si="27"/>
        <v>1.79</v>
      </c>
      <c r="J182" s="13">
        <f t="shared" si="28"/>
        <v>53</v>
      </c>
      <c r="K182" s="27">
        <v>1.79</v>
      </c>
      <c r="L182" s="27">
        <v>85</v>
      </c>
      <c r="O182" s="14"/>
      <c r="P182" s="14"/>
      <c r="Q182" s="14">
        <v>180</v>
      </c>
      <c r="R182" s="14">
        <v>179</v>
      </c>
      <c r="S182" s="14">
        <f t="shared" si="26"/>
        <v>8</v>
      </c>
      <c r="W182" s="13">
        <v>100000</v>
      </c>
    </row>
    <row r="183" spans="5:23" x14ac:dyDescent="0.25">
      <c r="E183" s="27">
        <v>1.8</v>
      </c>
      <c r="F183" s="28">
        <v>99</v>
      </c>
      <c r="G183" s="29"/>
      <c r="H183" s="29"/>
      <c r="I183" s="13">
        <f t="shared" si="27"/>
        <v>1.8</v>
      </c>
      <c r="J183" s="13">
        <f t="shared" si="28"/>
        <v>52</v>
      </c>
      <c r="K183" s="27">
        <v>1.8</v>
      </c>
      <c r="L183" s="27">
        <v>85</v>
      </c>
      <c r="O183" s="14"/>
      <c r="P183" s="14"/>
      <c r="Q183" s="14">
        <v>181</v>
      </c>
      <c r="R183" s="14">
        <v>180</v>
      </c>
      <c r="S183" s="14">
        <f t="shared" ref="S183:S246" si="29">S158+1</f>
        <v>8</v>
      </c>
      <c r="W183" s="13">
        <v>100000</v>
      </c>
    </row>
    <row r="184" spans="5:23" x14ac:dyDescent="0.25">
      <c r="E184" s="27">
        <v>1.81</v>
      </c>
      <c r="F184" s="28">
        <v>99</v>
      </c>
      <c r="G184" s="29"/>
      <c r="H184" s="29"/>
      <c r="I184" s="13">
        <f t="shared" si="27"/>
        <v>1.81</v>
      </c>
      <c r="J184" s="13">
        <f t="shared" si="28"/>
        <v>52</v>
      </c>
      <c r="K184" s="27">
        <v>1.81</v>
      </c>
      <c r="L184" s="27">
        <v>85</v>
      </c>
      <c r="O184" s="14"/>
      <c r="P184" s="14"/>
      <c r="Q184" s="14">
        <v>182</v>
      </c>
      <c r="R184" s="14">
        <v>181</v>
      </c>
      <c r="S184" s="14">
        <f t="shared" si="29"/>
        <v>8</v>
      </c>
      <c r="W184" s="13">
        <v>100000</v>
      </c>
    </row>
    <row r="185" spans="5:23" x14ac:dyDescent="0.25">
      <c r="E185" s="27">
        <v>1.82</v>
      </c>
      <c r="F185" s="28">
        <v>99</v>
      </c>
      <c r="G185" s="29"/>
      <c r="H185" s="29"/>
      <c r="I185" s="13">
        <f t="shared" si="27"/>
        <v>1.82</v>
      </c>
      <c r="J185" s="13">
        <f t="shared" si="28"/>
        <v>52</v>
      </c>
      <c r="K185" s="27">
        <v>1.82</v>
      </c>
      <c r="L185" s="27">
        <v>85</v>
      </c>
      <c r="O185" s="14"/>
      <c r="P185" s="14"/>
      <c r="Q185" s="14">
        <v>183</v>
      </c>
      <c r="R185" s="14">
        <v>182</v>
      </c>
      <c r="S185" s="14">
        <f t="shared" si="29"/>
        <v>8</v>
      </c>
      <c r="W185" s="13">
        <v>100000</v>
      </c>
    </row>
    <row r="186" spans="5:23" x14ac:dyDescent="0.25">
      <c r="E186" s="27">
        <v>1.83</v>
      </c>
      <c r="F186" s="28">
        <v>99</v>
      </c>
      <c r="G186" s="29"/>
      <c r="H186" s="29"/>
      <c r="I186" s="13">
        <f t="shared" si="27"/>
        <v>1.83</v>
      </c>
      <c r="J186" s="13">
        <f t="shared" si="28"/>
        <v>52</v>
      </c>
      <c r="K186" s="27">
        <v>1.83</v>
      </c>
      <c r="L186" s="27">
        <v>85</v>
      </c>
      <c r="O186" s="14"/>
      <c r="P186" s="14"/>
      <c r="Q186" s="14">
        <v>184</v>
      </c>
      <c r="R186" s="14">
        <v>183</v>
      </c>
      <c r="S186" s="14">
        <f t="shared" si="29"/>
        <v>8</v>
      </c>
      <c r="W186" s="13">
        <v>100000</v>
      </c>
    </row>
    <row r="187" spans="5:23" x14ac:dyDescent="0.25">
      <c r="E187" s="27">
        <v>1.84</v>
      </c>
      <c r="F187" s="28">
        <v>99</v>
      </c>
      <c r="G187" s="29"/>
      <c r="H187" s="29"/>
      <c r="I187" s="13">
        <f t="shared" si="27"/>
        <v>1.84</v>
      </c>
      <c r="J187" s="13">
        <f t="shared" si="28"/>
        <v>51</v>
      </c>
      <c r="K187" s="27">
        <v>1.84</v>
      </c>
      <c r="L187" s="27">
        <v>85</v>
      </c>
      <c r="O187" s="14"/>
      <c r="P187" s="14"/>
      <c r="Q187" s="14">
        <v>185</v>
      </c>
      <c r="R187" s="14">
        <v>184</v>
      </c>
      <c r="S187" s="14">
        <f t="shared" si="29"/>
        <v>8</v>
      </c>
      <c r="W187" s="13">
        <v>100000</v>
      </c>
    </row>
    <row r="188" spans="5:23" x14ac:dyDescent="0.25">
      <c r="E188" s="27">
        <v>1.85</v>
      </c>
      <c r="F188" s="28">
        <v>99</v>
      </c>
      <c r="G188" s="29"/>
      <c r="H188" s="29"/>
      <c r="I188" s="13">
        <f t="shared" si="27"/>
        <v>1.85</v>
      </c>
      <c r="J188" s="13">
        <f t="shared" si="28"/>
        <v>51</v>
      </c>
      <c r="K188" s="27">
        <v>1.85</v>
      </c>
      <c r="L188" s="27">
        <v>85</v>
      </c>
      <c r="O188" s="14"/>
      <c r="P188" s="14"/>
      <c r="Q188" s="14">
        <v>186</v>
      </c>
      <c r="R188" s="14">
        <v>185</v>
      </c>
      <c r="S188" s="14">
        <f t="shared" si="29"/>
        <v>8</v>
      </c>
      <c r="W188" s="13">
        <v>100000</v>
      </c>
    </row>
    <row r="189" spans="5:23" x14ac:dyDescent="0.25">
      <c r="E189" s="27">
        <v>1.86</v>
      </c>
      <c r="F189" s="28">
        <v>99</v>
      </c>
      <c r="G189" s="29"/>
      <c r="H189" s="29"/>
      <c r="I189" s="13">
        <f t="shared" si="27"/>
        <v>1.86</v>
      </c>
      <c r="J189" s="13">
        <f t="shared" si="28"/>
        <v>51</v>
      </c>
      <c r="K189" s="27">
        <v>1.86</v>
      </c>
      <c r="L189" s="27">
        <v>85</v>
      </c>
      <c r="O189" s="14"/>
      <c r="P189" s="14"/>
      <c r="Q189" s="14">
        <v>187</v>
      </c>
      <c r="R189" s="14">
        <v>186</v>
      </c>
      <c r="S189" s="14">
        <f t="shared" si="29"/>
        <v>8</v>
      </c>
      <c r="W189" s="13">
        <v>100000</v>
      </c>
    </row>
    <row r="190" spans="5:23" x14ac:dyDescent="0.25">
      <c r="E190" s="27">
        <v>1.87</v>
      </c>
      <c r="F190" s="28">
        <v>99</v>
      </c>
      <c r="G190" s="29"/>
      <c r="H190" s="29"/>
      <c r="I190" s="13">
        <f t="shared" si="27"/>
        <v>1.87</v>
      </c>
      <c r="J190" s="13">
        <f t="shared" si="28"/>
        <v>51</v>
      </c>
      <c r="K190" s="27">
        <v>1.87</v>
      </c>
      <c r="L190" s="27">
        <v>85</v>
      </c>
      <c r="O190" s="14"/>
      <c r="P190" s="14"/>
      <c r="Q190" s="14">
        <v>188</v>
      </c>
      <c r="R190" s="14">
        <v>187</v>
      </c>
      <c r="S190" s="14">
        <f t="shared" si="29"/>
        <v>8</v>
      </c>
      <c r="W190" s="13">
        <v>100000</v>
      </c>
    </row>
    <row r="191" spans="5:23" x14ac:dyDescent="0.25">
      <c r="E191" s="27">
        <v>1.88</v>
      </c>
      <c r="F191" s="28">
        <v>99</v>
      </c>
      <c r="G191" s="29"/>
      <c r="H191" s="29"/>
      <c r="I191" s="13">
        <f t="shared" si="27"/>
        <v>1.88</v>
      </c>
      <c r="J191" s="13">
        <f t="shared" si="28"/>
        <v>50</v>
      </c>
      <c r="K191" s="27">
        <v>1.88</v>
      </c>
      <c r="L191" s="27">
        <v>85</v>
      </c>
      <c r="O191" s="14"/>
      <c r="P191" s="14"/>
      <c r="Q191" s="14">
        <v>189</v>
      </c>
      <c r="R191" s="14">
        <v>188</v>
      </c>
      <c r="S191" s="14">
        <f t="shared" si="29"/>
        <v>8</v>
      </c>
      <c r="W191" s="13">
        <v>100000</v>
      </c>
    </row>
    <row r="192" spans="5:23" x14ac:dyDescent="0.25">
      <c r="E192" s="27">
        <v>1.89</v>
      </c>
      <c r="F192" s="28">
        <v>99</v>
      </c>
      <c r="G192" s="29"/>
      <c r="H192" s="29"/>
      <c r="I192" s="13">
        <f t="shared" si="27"/>
        <v>1.89</v>
      </c>
      <c r="J192" s="13">
        <f t="shared" si="28"/>
        <v>50</v>
      </c>
      <c r="K192" s="27">
        <v>1.89</v>
      </c>
      <c r="L192" s="27">
        <v>85</v>
      </c>
      <c r="O192" s="14"/>
      <c r="P192" s="14"/>
      <c r="Q192" s="14">
        <v>190</v>
      </c>
      <c r="R192" s="14">
        <v>189</v>
      </c>
      <c r="S192" s="14">
        <f t="shared" si="29"/>
        <v>8</v>
      </c>
      <c r="W192" s="13">
        <v>100000</v>
      </c>
    </row>
    <row r="193" spans="5:23" x14ac:dyDescent="0.25">
      <c r="E193" s="27">
        <v>1.9</v>
      </c>
      <c r="F193" s="28">
        <v>99</v>
      </c>
      <c r="G193" s="29"/>
      <c r="H193" s="29"/>
      <c r="I193" s="13">
        <f t="shared" si="27"/>
        <v>1.9</v>
      </c>
      <c r="J193" s="13">
        <f t="shared" si="28"/>
        <v>50</v>
      </c>
      <c r="K193" s="27">
        <v>1.9</v>
      </c>
      <c r="L193" s="27">
        <v>85</v>
      </c>
      <c r="O193" s="14"/>
      <c r="P193" s="14"/>
      <c r="Q193" s="14">
        <v>191</v>
      </c>
      <c r="R193" s="14">
        <v>190</v>
      </c>
      <c r="S193" s="14">
        <f t="shared" si="29"/>
        <v>8</v>
      </c>
      <c r="W193" s="13">
        <v>100000</v>
      </c>
    </row>
    <row r="194" spans="5:23" x14ac:dyDescent="0.25">
      <c r="E194" s="27">
        <v>1.91</v>
      </c>
      <c r="F194" s="28">
        <v>99</v>
      </c>
      <c r="G194" s="29"/>
      <c r="H194" s="29"/>
      <c r="I194" s="13">
        <f t="shared" si="27"/>
        <v>1.91</v>
      </c>
      <c r="J194" s="13">
        <f t="shared" si="28"/>
        <v>50</v>
      </c>
      <c r="K194" s="27">
        <v>1.91</v>
      </c>
      <c r="L194" s="27">
        <v>85</v>
      </c>
      <c r="O194" s="14"/>
      <c r="P194" s="14"/>
      <c r="Q194" s="14">
        <v>192</v>
      </c>
      <c r="R194" s="14">
        <v>191</v>
      </c>
      <c r="S194" s="14">
        <f t="shared" si="29"/>
        <v>8</v>
      </c>
      <c r="W194" s="13">
        <v>100000</v>
      </c>
    </row>
    <row r="195" spans="5:23" x14ac:dyDescent="0.25">
      <c r="E195" s="27">
        <v>1.92</v>
      </c>
      <c r="F195" s="28">
        <v>99</v>
      </c>
      <c r="G195" s="29"/>
      <c r="H195" s="29"/>
      <c r="I195" s="13">
        <f t="shared" si="27"/>
        <v>1.92</v>
      </c>
      <c r="J195" s="13">
        <f t="shared" si="28"/>
        <v>49</v>
      </c>
      <c r="K195" s="27">
        <v>1.92</v>
      </c>
      <c r="L195" s="27">
        <v>85</v>
      </c>
      <c r="O195" s="14"/>
      <c r="P195" s="14"/>
      <c r="Q195" s="14">
        <v>193</v>
      </c>
      <c r="R195" s="14">
        <v>192</v>
      </c>
      <c r="S195" s="14">
        <f t="shared" si="29"/>
        <v>8</v>
      </c>
      <c r="W195" s="13">
        <v>100000</v>
      </c>
    </row>
    <row r="196" spans="5:23" x14ac:dyDescent="0.25">
      <c r="E196" s="27">
        <v>1.93</v>
      </c>
      <c r="F196" s="28">
        <v>99</v>
      </c>
      <c r="G196" s="29"/>
      <c r="H196" s="29"/>
      <c r="I196" s="13">
        <f t="shared" si="27"/>
        <v>1.93</v>
      </c>
      <c r="J196" s="13">
        <f t="shared" si="28"/>
        <v>49</v>
      </c>
      <c r="K196" s="27">
        <v>1.93</v>
      </c>
      <c r="L196" s="27">
        <v>85</v>
      </c>
      <c r="O196" s="14"/>
      <c r="P196" s="14"/>
      <c r="Q196" s="14">
        <v>194</v>
      </c>
      <c r="R196" s="14">
        <v>193</v>
      </c>
      <c r="S196" s="14">
        <f t="shared" si="29"/>
        <v>8</v>
      </c>
      <c r="W196" s="13">
        <v>100000</v>
      </c>
    </row>
    <row r="197" spans="5:23" x14ac:dyDescent="0.25">
      <c r="E197" s="27">
        <v>1.94</v>
      </c>
      <c r="F197" s="28">
        <v>99</v>
      </c>
      <c r="G197" s="29"/>
      <c r="H197" s="29"/>
      <c r="I197" s="13">
        <f t="shared" ref="I197:I260" si="30">ROUND(I196+0.01,2)</f>
        <v>1.94</v>
      </c>
      <c r="J197" s="13">
        <f t="shared" si="28"/>
        <v>49</v>
      </c>
      <c r="K197" s="27">
        <v>1.94</v>
      </c>
      <c r="L197" s="27">
        <v>85</v>
      </c>
      <c r="O197" s="14"/>
      <c r="P197" s="14"/>
      <c r="Q197" s="14">
        <v>195</v>
      </c>
      <c r="R197" s="14">
        <v>194</v>
      </c>
      <c r="S197" s="14">
        <f t="shared" si="29"/>
        <v>8</v>
      </c>
      <c r="W197" s="13">
        <v>100000</v>
      </c>
    </row>
    <row r="198" spans="5:23" x14ac:dyDescent="0.25">
      <c r="E198" s="27">
        <v>1.95</v>
      </c>
      <c r="F198" s="28">
        <v>99</v>
      </c>
      <c r="G198" s="29"/>
      <c r="H198" s="29"/>
      <c r="I198" s="13">
        <f t="shared" si="30"/>
        <v>1.95</v>
      </c>
      <c r="J198" s="13">
        <f t="shared" si="28"/>
        <v>49</v>
      </c>
      <c r="K198" s="27">
        <v>1.95</v>
      </c>
      <c r="L198" s="27">
        <v>85</v>
      </c>
      <c r="O198" s="14"/>
      <c r="P198" s="14"/>
      <c r="Q198" s="14">
        <v>196</v>
      </c>
      <c r="R198" s="14">
        <v>195</v>
      </c>
      <c r="S198" s="14">
        <f t="shared" si="29"/>
        <v>8</v>
      </c>
      <c r="W198" s="13">
        <v>100000</v>
      </c>
    </row>
    <row r="199" spans="5:23" x14ac:dyDescent="0.25">
      <c r="E199" s="27">
        <v>1.96</v>
      </c>
      <c r="F199" s="28">
        <v>99</v>
      </c>
      <c r="G199" s="29"/>
      <c r="H199" s="29"/>
      <c r="I199" s="13">
        <f t="shared" si="30"/>
        <v>1.96</v>
      </c>
      <c r="J199" s="13">
        <f t="shared" si="28"/>
        <v>48</v>
      </c>
      <c r="K199" s="27">
        <v>1.96</v>
      </c>
      <c r="L199" s="27">
        <v>85</v>
      </c>
      <c r="O199" s="14"/>
      <c r="P199" s="14"/>
      <c r="Q199" s="14">
        <v>197</v>
      </c>
      <c r="R199" s="14">
        <v>196</v>
      </c>
      <c r="S199" s="14">
        <f t="shared" si="29"/>
        <v>8</v>
      </c>
      <c r="W199" s="13">
        <v>100000</v>
      </c>
    </row>
    <row r="200" spans="5:23" x14ac:dyDescent="0.25">
      <c r="E200" s="27">
        <v>1.97</v>
      </c>
      <c r="F200" s="28">
        <v>99</v>
      </c>
      <c r="G200" s="29"/>
      <c r="H200" s="29"/>
      <c r="I200" s="13">
        <f t="shared" si="30"/>
        <v>1.97</v>
      </c>
      <c r="J200" s="13">
        <f t="shared" si="28"/>
        <v>48</v>
      </c>
      <c r="K200" s="27">
        <v>1.97</v>
      </c>
      <c r="L200" s="27">
        <v>85</v>
      </c>
      <c r="O200" s="14"/>
      <c r="P200" s="14"/>
      <c r="Q200" s="14">
        <v>198</v>
      </c>
      <c r="R200" s="14">
        <v>197</v>
      </c>
      <c r="S200" s="14">
        <f t="shared" si="29"/>
        <v>8</v>
      </c>
      <c r="W200" s="13">
        <v>100000</v>
      </c>
    </row>
    <row r="201" spans="5:23" x14ac:dyDescent="0.25">
      <c r="E201" s="27">
        <v>1.98</v>
      </c>
      <c r="F201" s="28">
        <v>99</v>
      </c>
      <c r="G201" s="29"/>
      <c r="H201" s="29"/>
      <c r="I201" s="13">
        <f t="shared" si="30"/>
        <v>1.98</v>
      </c>
      <c r="J201" s="13">
        <f t="shared" si="28"/>
        <v>48</v>
      </c>
      <c r="K201" s="27">
        <v>1.98</v>
      </c>
      <c r="L201" s="27">
        <v>85</v>
      </c>
      <c r="O201" s="14"/>
      <c r="P201" s="14"/>
      <c r="Q201" s="14">
        <v>199</v>
      </c>
      <c r="R201" s="14">
        <v>198</v>
      </c>
      <c r="S201" s="14">
        <f t="shared" si="29"/>
        <v>8</v>
      </c>
      <c r="W201" s="13">
        <v>100000</v>
      </c>
    </row>
    <row r="202" spans="5:23" x14ac:dyDescent="0.25">
      <c r="E202" s="27">
        <v>1.99</v>
      </c>
      <c r="F202" s="28">
        <v>99</v>
      </c>
      <c r="G202" s="29"/>
      <c r="H202" s="29"/>
      <c r="I202" s="13">
        <f t="shared" si="30"/>
        <v>1.99</v>
      </c>
      <c r="J202" s="13">
        <f t="shared" si="28"/>
        <v>48</v>
      </c>
      <c r="K202" s="27">
        <v>1.99</v>
      </c>
      <c r="L202" s="27">
        <v>85</v>
      </c>
      <c r="O202" s="14"/>
      <c r="P202" s="14"/>
      <c r="Q202" s="14">
        <v>200</v>
      </c>
      <c r="R202" s="14">
        <v>199</v>
      </c>
      <c r="S202" s="14">
        <f t="shared" si="29"/>
        <v>8</v>
      </c>
      <c r="W202" s="13">
        <v>100000</v>
      </c>
    </row>
    <row r="203" spans="5:23" x14ac:dyDescent="0.25">
      <c r="E203" s="27">
        <v>2</v>
      </c>
      <c r="F203" s="28">
        <v>99</v>
      </c>
      <c r="G203" s="29"/>
      <c r="H203" s="29"/>
      <c r="I203" s="13">
        <f t="shared" si="30"/>
        <v>2</v>
      </c>
      <c r="J203" s="13">
        <f t="shared" si="28"/>
        <v>47</v>
      </c>
      <c r="K203" s="27">
        <v>2</v>
      </c>
      <c r="L203" s="27">
        <v>85</v>
      </c>
      <c r="O203" s="14"/>
      <c r="P203" s="14"/>
      <c r="Q203" s="14">
        <v>201</v>
      </c>
      <c r="R203" s="14">
        <v>200</v>
      </c>
      <c r="S203" s="14">
        <f t="shared" si="29"/>
        <v>8</v>
      </c>
      <c r="W203" s="13">
        <v>100000</v>
      </c>
    </row>
    <row r="204" spans="5:23" x14ac:dyDescent="0.25">
      <c r="E204" s="29"/>
      <c r="F204" s="29"/>
      <c r="G204" s="29"/>
      <c r="H204" s="29"/>
      <c r="I204" s="13">
        <f t="shared" si="30"/>
        <v>2.0099999999999998</v>
      </c>
      <c r="J204" s="13">
        <f t="shared" si="28"/>
        <v>47</v>
      </c>
      <c r="K204" s="27">
        <v>2.0099999999999998</v>
      </c>
      <c r="L204" s="27">
        <v>85</v>
      </c>
      <c r="O204" s="14"/>
      <c r="P204" s="14"/>
      <c r="Q204" s="14">
        <v>202</v>
      </c>
      <c r="R204" s="14">
        <v>201</v>
      </c>
      <c r="S204" s="14">
        <f t="shared" si="29"/>
        <v>9</v>
      </c>
      <c r="W204" s="13">
        <v>100000</v>
      </c>
    </row>
    <row r="205" spans="5:23" x14ac:dyDescent="0.25">
      <c r="E205" s="29"/>
      <c r="F205" s="29"/>
      <c r="G205" s="29"/>
      <c r="H205" s="29"/>
      <c r="I205" s="13">
        <f t="shared" si="30"/>
        <v>2.02</v>
      </c>
      <c r="J205" s="13">
        <f t="shared" si="28"/>
        <v>47</v>
      </c>
      <c r="K205" s="27">
        <v>2.02</v>
      </c>
      <c r="L205" s="27">
        <v>85</v>
      </c>
      <c r="O205" s="14"/>
      <c r="P205" s="14"/>
      <c r="Q205" s="14">
        <v>203</v>
      </c>
      <c r="R205" s="14">
        <v>202</v>
      </c>
      <c r="S205" s="14">
        <f t="shared" si="29"/>
        <v>9</v>
      </c>
      <c r="W205" s="13">
        <v>100000</v>
      </c>
    </row>
    <row r="206" spans="5:23" x14ac:dyDescent="0.25">
      <c r="E206" s="29"/>
      <c r="F206" s="29"/>
      <c r="G206" s="29"/>
      <c r="H206" s="29"/>
      <c r="I206" s="13">
        <f t="shared" si="30"/>
        <v>2.0299999999999998</v>
      </c>
      <c r="J206" s="13">
        <f t="shared" si="28"/>
        <v>47</v>
      </c>
      <c r="K206" s="27">
        <v>2.0299999999999998</v>
      </c>
      <c r="L206" s="27">
        <v>85</v>
      </c>
      <c r="O206" s="14"/>
      <c r="P206" s="14"/>
      <c r="Q206" s="14">
        <v>204</v>
      </c>
      <c r="R206" s="14">
        <v>203</v>
      </c>
      <c r="S206" s="14">
        <f t="shared" si="29"/>
        <v>9</v>
      </c>
      <c r="W206" s="13">
        <v>100000</v>
      </c>
    </row>
    <row r="207" spans="5:23" x14ac:dyDescent="0.25">
      <c r="E207" s="29"/>
      <c r="F207" s="29"/>
      <c r="G207" s="29"/>
      <c r="H207" s="29"/>
      <c r="I207" s="13">
        <f t="shared" si="30"/>
        <v>2.04</v>
      </c>
      <c r="J207" s="13">
        <f t="shared" si="28"/>
        <v>46</v>
      </c>
      <c r="K207" s="27">
        <v>2.04</v>
      </c>
      <c r="L207" s="27">
        <v>85</v>
      </c>
      <c r="O207" s="14"/>
      <c r="P207" s="14"/>
      <c r="Q207" s="14">
        <v>205</v>
      </c>
      <c r="R207" s="14">
        <v>204</v>
      </c>
      <c r="S207" s="14">
        <f t="shared" si="29"/>
        <v>9</v>
      </c>
      <c r="W207" s="13">
        <v>100000</v>
      </c>
    </row>
    <row r="208" spans="5:23" x14ac:dyDescent="0.25">
      <c r="E208" s="29"/>
      <c r="F208" s="29"/>
      <c r="G208" s="29"/>
      <c r="H208" s="29"/>
      <c r="I208" s="13">
        <f t="shared" si="30"/>
        <v>2.0499999999999998</v>
      </c>
      <c r="J208" s="13">
        <f t="shared" si="28"/>
        <v>46</v>
      </c>
      <c r="K208" s="27">
        <v>2.0499999999999998</v>
      </c>
      <c r="L208" s="27">
        <v>85</v>
      </c>
      <c r="O208" s="14"/>
      <c r="P208" s="14"/>
      <c r="Q208" s="14">
        <v>206</v>
      </c>
      <c r="R208" s="14">
        <v>205</v>
      </c>
      <c r="S208" s="14">
        <f t="shared" si="29"/>
        <v>9</v>
      </c>
      <c r="W208" s="13">
        <v>100000</v>
      </c>
    </row>
    <row r="209" spans="5:23" x14ac:dyDescent="0.25">
      <c r="E209" s="29"/>
      <c r="F209" s="29"/>
      <c r="G209" s="29"/>
      <c r="H209" s="29"/>
      <c r="I209" s="13">
        <f t="shared" si="30"/>
        <v>2.06</v>
      </c>
      <c r="J209" s="13">
        <f t="shared" si="28"/>
        <v>46</v>
      </c>
      <c r="K209" s="27">
        <v>2.06</v>
      </c>
      <c r="L209" s="27">
        <v>85</v>
      </c>
      <c r="O209" s="14"/>
      <c r="P209" s="14"/>
      <c r="Q209" s="14">
        <v>207</v>
      </c>
      <c r="R209" s="14">
        <v>206</v>
      </c>
      <c r="S209" s="14">
        <f t="shared" si="29"/>
        <v>9</v>
      </c>
      <c r="W209" s="13">
        <v>100000</v>
      </c>
    </row>
    <row r="210" spans="5:23" x14ac:dyDescent="0.25">
      <c r="E210" s="29"/>
      <c r="F210" s="29"/>
      <c r="G210" s="29"/>
      <c r="H210" s="29"/>
      <c r="I210" s="13">
        <f t="shared" si="30"/>
        <v>2.0699999999999998</v>
      </c>
      <c r="J210" s="13">
        <f t="shared" si="28"/>
        <v>46</v>
      </c>
      <c r="K210" s="27">
        <v>2.0699999999999998</v>
      </c>
      <c r="L210" s="27">
        <v>85</v>
      </c>
      <c r="O210" s="14"/>
      <c r="P210" s="14"/>
      <c r="Q210" s="14">
        <v>208</v>
      </c>
      <c r="R210" s="14">
        <v>207</v>
      </c>
      <c r="S210" s="14">
        <f t="shared" si="29"/>
        <v>9</v>
      </c>
      <c r="W210" s="13">
        <v>100000</v>
      </c>
    </row>
    <row r="211" spans="5:23" x14ac:dyDescent="0.25">
      <c r="E211" s="29"/>
      <c r="F211" s="29"/>
      <c r="G211" s="29"/>
      <c r="H211" s="29"/>
      <c r="I211" s="13">
        <f t="shared" si="30"/>
        <v>2.08</v>
      </c>
      <c r="J211" s="13">
        <f t="shared" si="28"/>
        <v>45</v>
      </c>
      <c r="K211" s="27">
        <v>2.08</v>
      </c>
      <c r="L211" s="27">
        <v>85</v>
      </c>
      <c r="O211" s="14"/>
      <c r="P211" s="14"/>
      <c r="Q211" s="14">
        <v>209</v>
      </c>
      <c r="R211" s="14">
        <v>208</v>
      </c>
      <c r="S211" s="14">
        <f t="shared" si="29"/>
        <v>9</v>
      </c>
      <c r="W211" s="13">
        <v>100000</v>
      </c>
    </row>
    <row r="212" spans="5:23" x14ac:dyDescent="0.25">
      <c r="E212" s="29"/>
      <c r="F212" s="29"/>
      <c r="G212" s="29"/>
      <c r="H212" s="29"/>
      <c r="I212" s="13">
        <f t="shared" si="30"/>
        <v>2.09</v>
      </c>
      <c r="J212" s="13">
        <f t="shared" si="28"/>
        <v>45</v>
      </c>
      <c r="K212" s="27">
        <v>2.09</v>
      </c>
      <c r="L212" s="27">
        <v>85</v>
      </c>
      <c r="O212" s="14"/>
      <c r="P212" s="14"/>
      <c r="Q212" s="14">
        <v>210</v>
      </c>
      <c r="R212" s="14">
        <v>209</v>
      </c>
      <c r="S212" s="14">
        <f t="shared" si="29"/>
        <v>9</v>
      </c>
      <c r="W212" s="13">
        <v>100000</v>
      </c>
    </row>
    <row r="213" spans="5:23" x14ac:dyDescent="0.25">
      <c r="E213" s="29"/>
      <c r="F213" s="29"/>
      <c r="G213" s="29"/>
      <c r="H213" s="29"/>
      <c r="I213" s="13">
        <f t="shared" si="30"/>
        <v>2.1</v>
      </c>
      <c r="J213" s="13">
        <f t="shared" si="28"/>
        <v>45</v>
      </c>
      <c r="K213" s="27">
        <v>2.1</v>
      </c>
      <c r="L213" s="27">
        <v>85</v>
      </c>
      <c r="O213" s="14"/>
      <c r="P213" s="14"/>
      <c r="Q213" s="14">
        <v>211</v>
      </c>
      <c r="R213" s="14">
        <v>210</v>
      </c>
      <c r="S213" s="14">
        <f t="shared" si="29"/>
        <v>9</v>
      </c>
      <c r="W213" s="13">
        <v>100000</v>
      </c>
    </row>
    <row r="214" spans="5:23" x14ac:dyDescent="0.25">
      <c r="E214" s="29"/>
      <c r="F214" s="29"/>
      <c r="G214" s="29"/>
      <c r="H214" s="29"/>
      <c r="I214" s="13">
        <f t="shared" si="30"/>
        <v>2.11</v>
      </c>
      <c r="J214" s="13">
        <f t="shared" si="28"/>
        <v>45</v>
      </c>
      <c r="K214" s="27">
        <v>2.11</v>
      </c>
      <c r="L214" s="27">
        <v>85</v>
      </c>
      <c r="O214" s="14"/>
      <c r="P214" s="14"/>
      <c r="Q214" s="14">
        <v>212</v>
      </c>
      <c r="R214" s="14">
        <v>211</v>
      </c>
      <c r="S214" s="14">
        <f t="shared" si="29"/>
        <v>9</v>
      </c>
      <c r="W214" s="13">
        <v>100000</v>
      </c>
    </row>
    <row r="215" spans="5:23" x14ac:dyDescent="0.25">
      <c r="E215" s="29"/>
      <c r="F215" s="29"/>
      <c r="G215" s="29"/>
      <c r="H215" s="29"/>
      <c r="I215" s="13">
        <f t="shared" si="30"/>
        <v>2.12</v>
      </c>
      <c r="J215" s="13">
        <f t="shared" si="28"/>
        <v>44</v>
      </c>
      <c r="K215" s="27">
        <v>2.12</v>
      </c>
      <c r="L215" s="27">
        <v>85</v>
      </c>
      <c r="O215" s="14"/>
      <c r="P215" s="14"/>
      <c r="Q215" s="14">
        <v>213</v>
      </c>
      <c r="R215" s="14">
        <v>212</v>
      </c>
      <c r="S215" s="14">
        <f t="shared" si="29"/>
        <v>9</v>
      </c>
      <c r="W215" s="13">
        <v>100000</v>
      </c>
    </row>
    <row r="216" spans="5:23" x14ac:dyDescent="0.25">
      <c r="E216" s="29"/>
      <c r="F216" s="29"/>
      <c r="G216" s="29"/>
      <c r="H216" s="29"/>
      <c r="I216" s="13">
        <f t="shared" si="30"/>
        <v>2.13</v>
      </c>
      <c r="J216" s="13">
        <f t="shared" si="28"/>
        <v>44</v>
      </c>
      <c r="K216" s="27">
        <v>2.13</v>
      </c>
      <c r="L216" s="27">
        <v>85</v>
      </c>
      <c r="O216" s="14"/>
      <c r="P216" s="14"/>
      <c r="Q216" s="14">
        <v>214</v>
      </c>
      <c r="R216" s="14">
        <v>213</v>
      </c>
      <c r="S216" s="14">
        <f t="shared" si="29"/>
        <v>9</v>
      </c>
      <c r="W216" s="13">
        <v>100000</v>
      </c>
    </row>
    <row r="217" spans="5:23" x14ac:dyDescent="0.25">
      <c r="E217" s="29"/>
      <c r="F217" s="29"/>
      <c r="G217" s="29"/>
      <c r="H217" s="29"/>
      <c r="I217" s="13">
        <f t="shared" si="30"/>
        <v>2.14</v>
      </c>
      <c r="J217" s="13">
        <f t="shared" si="28"/>
        <v>44</v>
      </c>
      <c r="K217" s="27">
        <v>2.14</v>
      </c>
      <c r="L217" s="27">
        <v>85</v>
      </c>
      <c r="O217" s="14"/>
      <c r="P217" s="14"/>
      <c r="Q217" s="14">
        <v>215</v>
      </c>
      <c r="R217" s="14">
        <v>214</v>
      </c>
      <c r="S217" s="14">
        <f t="shared" si="29"/>
        <v>9</v>
      </c>
      <c r="W217" s="13">
        <v>100000</v>
      </c>
    </row>
    <row r="218" spans="5:23" x14ac:dyDescent="0.25">
      <c r="E218" s="29"/>
      <c r="F218" s="29"/>
      <c r="G218" s="29"/>
      <c r="H218" s="29"/>
      <c r="I218" s="13">
        <f t="shared" si="30"/>
        <v>2.15</v>
      </c>
      <c r="J218" s="13">
        <f t="shared" si="28"/>
        <v>44</v>
      </c>
      <c r="K218" s="27">
        <v>2.15</v>
      </c>
      <c r="L218" s="27">
        <v>85</v>
      </c>
      <c r="O218" s="14"/>
      <c r="P218" s="14"/>
      <c r="Q218" s="14">
        <v>216</v>
      </c>
      <c r="R218" s="14">
        <v>215</v>
      </c>
      <c r="S218" s="14">
        <f t="shared" si="29"/>
        <v>9</v>
      </c>
      <c r="W218" s="13">
        <v>100000</v>
      </c>
    </row>
    <row r="219" spans="5:23" x14ac:dyDescent="0.25">
      <c r="E219" s="29"/>
      <c r="F219" s="29"/>
      <c r="G219" s="29"/>
      <c r="H219" s="29"/>
      <c r="I219" s="13">
        <f t="shared" si="30"/>
        <v>2.16</v>
      </c>
      <c r="J219" s="13">
        <f t="shared" si="28"/>
        <v>43</v>
      </c>
      <c r="K219" s="27">
        <v>2.16</v>
      </c>
      <c r="L219" s="27">
        <v>85</v>
      </c>
      <c r="O219" s="14"/>
      <c r="P219" s="14"/>
      <c r="Q219" s="14">
        <v>217</v>
      </c>
      <c r="R219" s="14">
        <v>216</v>
      </c>
      <c r="S219" s="14">
        <f t="shared" si="29"/>
        <v>9</v>
      </c>
      <c r="W219" s="13">
        <v>100000</v>
      </c>
    </row>
    <row r="220" spans="5:23" x14ac:dyDescent="0.25">
      <c r="E220" s="29"/>
      <c r="F220" s="29"/>
      <c r="G220" s="29"/>
      <c r="H220" s="29"/>
      <c r="I220" s="13">
        <f t="shared" si="30"/>
        <v>2.17</v>
      </c>
      <c r="J220" s="13">
        <f t="shared" si="28"/>
        <v>43</v>
      </c>
      <c r="K220" s="27">
        <v>2.17</v>
      </c>
      <c r="L220" s="27">
        <v>85</v>
      </c>
      <c r="O220" s="14"/>
      <c r="P220" s="14"/>
      <c r="Q220" s="14">
        <v>218</v>
      </c>
      <c r="R220" s="14">
        <v>217</v>
      </c>
      <c r="S220" s="14">
        <f t="shared" si="29"/>
        <v>9</v>
      </c>
      <c r="W220" s="13">
        <v>100000</v>
      </c>
    </row>
    <row r="221" spans="5:23" x14ac:dyDescent="0.25">
      <c r="E221" s="29"/>
      <c r="F221" s="29"/>
      <c r="G221" s="29"/>
      <c r="H221" s="29"/>
      <c r="I221" s="13">
        <f t="shared" si="30"/>
        <v>2.1800000000000002</v>
      </c>
      <c r="J221" s="13">
        <f t="shared" si="28"/>
        <v>43</v>
      </c>
      <c r="K221" s="27">
        <v>2.1800000000000002</v>
      </c>
      <c r="L221" s="27">
        <v>85</v>
      </c>
      <c r="O221" s="14"/>
      <c r="P221" s="14"/>
      <c r="Q221" s="14">
        <v>219</v>
      </c>
      <c r="R221" s="14">
        <v>218</v>
      </c>
      <c r="S221" s="14">
        <f t="shared" si="29"/>
        <v>9</v>
      </c>
      <c r="W221" s="13">
        <v>100000</v>
      </c>
    </row>
    <row r="222" spans="5:23" x14ac:dyDescent="0.25">
      <c r="E222" s="29"/>
      <c r="F222" s="29"/>
      <c r="G222" s="29"/>
      <c r="H222" s="29"/>
      <c r="I222" s="13">
        <f t="shared" si="30"/>
        <v>2.19</v>
      </c>
      <c r="J222" s="13">
        <f t="shared" ref="J222:J285" si="31">J218-1</f>
        <v>43</v>
      </c>
      <c r="K222" s="27">
        <v>2.19</v>
      </c>
      <c r="L222" s="27">
        <v>85</v>
      </c>
      <c r="O222" s="14"/>
      <c r="P222" s="14"/>
      <c r="Q222" s="14">
        <v>220</v>
      </c>
      <c r="R222" s="14">
        <v>219</v>
      </c>
      <c r="S222" s="14">
        <f t="shared" si="29"/>
        <v>9</v>
      </c>
      <c r="W222" s="13">
        <v>100000</v>
      </c>
    </row>
    <row r="223" spans="5:23" x14ac:dyDescent="0.25">
      <c r="E223" s="29"/>
      <c r="F223" s="29"/>
      <c r="G223" s="29"/>
      <c r="H223" s="29"/>
      <c r="I223" s="13">
        <f t="shared" si="30"/>
        <v>2.2000000000000002</v>
      </c>
      <c r="J223" s="13">
        <f t="shared" si="31"/>
        <v>42</v>
      </c>
      <c r="K223" s="27">
        <v>2.2000000000000002</v>
      </c>
      <c r="L223" s="27">
        <v>85</v>
      </c>
      <c r="O223" s="14"/>
      <c r="P223" s="14"/>
      <c r="Q223" s="14">
        <v>221</v>
      </c>
      <c r="R223" s="14">
        <v>220</v>
      </c>
      <c r="S223" s="14">
        <f t="shared" si="29"/>
        <v>9</v>
      </c>
      <c r="W223" s="13">
        <v>100000</v>
      </c>
    </row>
    <row r="224" spans="5:23" x14ac:dyDescent="0.25">
      <c r="E224" s="29"/>
      <c r="F224" s="29"/>
      <c r="G224" s="29"/>
      <c r="H224" s="29"/>
      <c r="I224" s="13">
        <f t="shared" si="30"/>
        <v>2.21</v>
      </c>
      <c r="J224" s="13">
        <f t="shared" si="31"/>
        <v>42</v>
      </c>
      <c r="K224" s="27">
        <v>2.21</v>
      </c>
      <c r="L224" s="27">
        <v>85</v>
      </c>
      <c r="O224" s="14"/>
      <c r="P224" s="14"/>
      <c r="Q224" s="14">
        <v>222</v>
      </c>
      <c r="R224" s="14">
        <v>221</v>
      </c>
      <c r="S224" s="14">
        <f t="shared" si="29"/>
        <v>9</v>
      </c>
      <c r="W224" s="13">
        <v>100000</v>
      </c>
    </row>
    <row r="225" spans="5:23" x14ac:dyDescent="0.25">
      <c r="E225" s="29"/>
      <c r="F225" s="29"/>
      <c r="G225" s="29"/>
      <c r="H225" s="29"/>
      <c r="I225" s="13">
        <f t="shared" si="30"/>
        <v>2.2200000000000002</v>
      </c>
      <c r="J225" s="13">
        <f t="shared" si="31"/>
        <v>42</v>
      </c>
      <c r="K225" s="27">
        <v>2.2200000000000002</v>
      </c>
      <c r="L225" s="27">
        <v>85</v>
      </c>
      <c r="O225" s="14"/>
      <c r="P225" s="14"/>
      <c r="Q225" s="14">
        <v>223</v>
      </c>
      <c r="R225" s="14">
        <v>222</v>
      </c>
      <c r="S225" s="14">
        <f t="shared" si="29"/>
        <v>9</v>
      </c>
      <c r="W225" s="13">
        <v>100000</v>
      </c>
    </row>
    <row r="226" spans="5:23" x14ac:dyDescent="0.25">
      <c r="E226" s="29"/>
      <c r="F226" s="29"/>
      <c r="G226" s="29"/>
      <c r="H226" s="29"/>
      <c r="I226" s="13">
        <f t="shared" si="30"/>
        <v>2.23</v>
      </c>
      <c r="J226" s="13">
        <f t="shared" si="31"/>
        <v>42</v>
      </c>
      <c r="K226" s="27">
        <v>2.23</v>
      </c>
      <c r="L226" s="27">
        <v>85</v>
      </c>
      <c r="O226" s="14"/>
      <c r="P226" s="14"/>
      <c r="Q226" s="14">
        <v>224</v>
      </c>
      <c r="R226" s="14">
        <v>223</v>
      </c>
      <c r="S226" s="14">
        <f t="shared" si="29"/>
        <v>9</v>
      </c>
      <c r="W226" s="13">
        <v>100000</v>
      </c>
    </row>
    <row r="227" spans="5:23" x14ac:dyDescent="0.25">
      <c r="E227" s="29"/>
      <c r="F227" s="29"/>
      <c r="G227" s="29"/>
      <c r="H227" s="29"/>
      <c r="I227" s="13">
        <f t="shared" si="30"/>
        <v>2.2400000000000002</v>
      </c>
      <c r="J227" s="13">
        <f t="shared" si="31"/>
        <v>41</v>
      </c>
      <c r="K227" s="27">
        <v>2.2400000000000002</v>
      </c>
      <c r="L227" s="27">
        <v>85</v>
      </c>
      <c r="O227" s="14"/>
      <c r="P227" s="14"/>
      <c r="Q227" s="14">
        <v>225</v>
      </c>
      <c r="R227" s="14">
        <v>224</v>
      </c>
      <c r="S227" s="14">
        <f t="shared" si="29"/>
        <v>9</v>
      </c>
      <c r="W227" s="13">
        <v>100000</v>
      </c>
    </row>
    <row r="228" spans="5:23" x14ac:dyDescent="0.25">
      <c r="E228" s="29"/>
      <c r="F228" s="29"/>
      <c r="G228" s="29"/>
      <c r="H228" s="29"/>
      <c r="I228" s="13">
        <f t="shared" si="30"/>
        <v>2.25</v>
      </c>
      <c r="J228" s="13">
        <f t="shared" si="31"/>
        <v>41</v>
      </c>
      <c r="K228" s="27">
        <v>2.25</v>
      </c>
      <c r="L228" s="27">
        <v>85</v>
      </c>
      <c r="O228" s="14"/>
      <c r="P228" s="14"/>
      <c r="Q228" s="14">
        <v>226</v>
      </c>
      <c r="R228" s="14">
        <v>225</v>
      </c>
      <c r="S228" s="14">
        <f t="shared" si="29"/>
        <v>9</v>
      </c>
      <c r="W228" s="13">
        <v>100000</v>
      </c>
    </row>
    <row r="229" spans="5:23" x14ac:dyDescent="0.25">
      <c r="E229" s="29"/>
      <c r="F229" s="29"/>
      <c r="G229" s="29"/>
      <c r="H229" s="29"/>
      <c r="I229" s="13">
        <f t="shared" si="30"/>
        <v>2.2599999999999998</v>
      </c>
      <c r="J229" s="13">
        <f t="shared" si="31"/>
        <v>41</v>
      </c>
      <c r="K229" s="27">
        <v>2.2599999999999998</v>
      </c>
      <c r="L229" s="27">
        <v>85</v>
      </c>
      <c r="O229" s="14"/>
      <c r="P229" s="14"/>
      <c r="Q229" s="14">
        <v>227</v>
      </c>
      <c r="R229" s="14">
        <v>226</v>
      </c>
      <c r="S229" s="14">
        <f t="shared" si="29"/>
        <v>10</v>
      </c>
      <c r="W229" s="13">
        <v>100000</v>
      </c>
    </row>
    <row r="230" spans="5:23" x14ac:dyDescent="0.25">
      <c r="E230" s="29"/>
      <c r="F230" s="29"/>
      <c r="G230" s="29"/>
      <c r="H230" s="29"/>
      <c r="I230" s="13">
        <f t="shared" si="30"/>
        <v>2.27</v>
      </c>
      <c r="J230" s="13">
        <f t="shared" si="31"/>
        <v>41</v>
      </c>
      <c r="K230" s="27">
        <v>2.27</v>
      </c>
      <c r="L230" s="27">
        <v>85</v>
      </c>
      <c r="O230" s="14"/>
      <c r="P230" s="14"/>
      <c r="Q230" s="14">
        <v>228</v>
      </c>
      <c r="R230" s="14">
        <v>227</v>
      </c>
      <c r="S230" s="14">
        <f t="shared" si="29"/>
        <v>10</v>
      </c>
      <c r="W230" s="13">
        <v>100000</v>
      </c>
    </row>
    <row r="231" spans="5:23" x14ac:dyDescent="0.25">
      <c r="E231" s="29"/>
      <c r="F231" s="29"/>
      <c r="G231" s="29"/>
      <c r="H231" s="29"/>
      <c r="I231" s="13">
        <f t="shared" si="30"/>
        <v>2.2799999999999998</v>
      </c>
      <c r="J231" s="13">
        <f t="shared" si="31"/>
        <v>40</v>
      </c>
      <c r="K231" s="27">
        <v>2.2799999999999998</v>
      </c>
      <c r="L231" s="27">
        <v>85</v>
      </c>
      <c r="O231" s="14"/>
      <c r="P231" s="14"/>
      <c r="Q231" s="14">
        <v>229</v>
      </c>
      <c r="R231" s="14">
        <v>228</v>
      </c>
      <c r="S231" s="14">
        <f t="shared" si="29"/>
        <v>10</v>
      </c>
      <c r="W231" s="13">
        <v>100000</v>
      </c>
    </row>
    <row r="232" spans="5:23" x14ac:dyDescent="0.25">
      <c r="E232" s="29"/>
      <c r="F232" s="29"/>
      <c r="G232" s="29"/>
      <c r="H232" s="29"/>
      <c r="I232" s="13">
        <f t="shared" si="30"/>
        <v>2.29</v>
      </c>
      <c r="J232" s="13">
        <f t="shared" si="31"/>
        <v>40</v>
      </c>
      <c r="K232" s="27">
        <v>2.29</v>
      </c>
      <c r="L232" s="27">
        <v>85</v>
      </c>
      <c r="O232" s="14"/>
      <c r="P232" s="14"/>
      <c r="Q232" s="14">
        <v>230</v>
      </c>
      <c r="R232" s="14">
        <v>229</v>
      </c>
      <c r="S232" s="14">
        <f t="shared" si="29"/>
        <v>10</v>
      </c>
      <c r="W232" s="13">
        <v>100000</v>
      </c>
    </row>
    <row r="233" spans="5:23" x14ac:dyDescent="0.25">
      <c r="E233" s="29"/>
      <c r="F233" s="29"/>
      <c r="G233" s="29"/>
      <c r="H233" s="29"/>
      <c r="I233" s="13">
        <f t="shared" si="30"/>
        <v>2.2999999999999998</v>
      </c>
      <c r="J233" s="13">
        <f t="shared" si="31"/>
        <v>40</v>
      </c>
      <c r="K233" s="27">
        <v>2.2999999999999998</v>
      </c>
      <c r="L233" s="27">
        <v>85</v>
      </c>
      <c r="O233" s="14"/>
      <c r="P233" s="14"/>
      <c r="Q233" s="14">
        <v>231</v>
      </c>
      <c r="R233" s="14">
        <v>230</v>
      </c>
      <c r="S233" s="14">
        <f t="shared" si="29"/>
        <v>10</v>
      </c>
      <c r="W233" s="13">
        <v>100000</v>
      </c>
    </row>
    <row r="234" spans="5:23" x14ac:dyDescent="0.25">
      <c r="E234" s="29"/>
      <c r="F234" s="29"/>
      <c r="G234" s="29"/>
      <c r="H234" s="29"/>
      <c r="I234" s="13">
        <f t="shared" si="30"/>
        <v>2.31</v>
      </c>
      <c r="J234" s="13">
        <f t="shared" si="31"/>
        <v>40</v>
      </c>
      <c r="K234" s="27">
        <v>2.31</v>
      </c>
      <c r="L234" s="27">
        <v>85</v>
      </c>
      <c r="O234" s="14"/>
      <c r="P234" s="14"/>
      <c r="Q234" s="14">
        <v>232</v>
      </c>
      <c r="R234" s="14">
        <v>231</v>
      </c>
      <c r="S234" s="14">
        <f t="shared" si="29"/>
        <v>10</v>
      </c>
      <c r="W234" s="13">
        <v>100000</v>
      </c>
    </row>
    <row r="235" spans="5:23" x14ac:dyDescent="0.25">
      <c r="E235" s="29"/>
      <c r="F235" s="29"/>
      <c r="G235" s="29"/>
      <c r="H235" s="29"/>
      <c r="I235" s="13">
        <f t="shared" si="30"/>
        <v>2.3199999999999998</v>
      </c>
      <c r="J235" s="13">
        <f t="shared" si="31"/>
        <v>39</v>
      </c>
      <c r="K235" s="27">
        <v>2.3199999999999998</v>
      </c>
      <c r="L235" s="27">
        <v>85</v>
      </c>
      <c r="O235" s="14"/>
      <c r="P235" s="14"/>
      <c r="Q235" s="14">
        <v>233</v>
      </c>
      <c r="R235" s="14">
        <v>232</v>
      </c>
      <c r="S235" s="14">
        <f t="shared" si="29"/>
        <v>10</v>
      </c>
      <c r="W235" s="13">
        <v>100000</v>
      </c>
    </row>
    <row r="236" spans="5:23" x14ac:dyDescent="0.25">
      <c r="E236" s="29"/>
      <c r="F236" s="29"/>
      <c r="G236" s="29"/>
      <c r="H236" s="29"/>
      <c r="I236" s="13">
        <f t="shared" si="30"/>
        <v>2.33</v>
      </c>
      <c r="J236" s="13">
        <f t="shared" si="31"/>
        <v>39</v>
      </c>
      <c r="K236" s="27">
        <v>2.33</v>
      </c>
      <c r="L236" s="27">
        <v>85</v>
      </c>
      <c r="O236" s="14"/>
      <c r="P236" s="14"/>
      <c r="Q236" s="14">
        <v>234</v>
      </c>
      <c r="R236" s="14">
        <v>233</v>
      </c>
      <c r="S236" s="14">
        <f t="shared" si="29"/>
        <v>10</v>
      </c>
      <c r="W236" s="13">
        <v>100000</v>
      </c>
    </row>
    <row r="237" spans="5:23" x14ac:dyDescent="0.25">
      <c r="E237" s="29"/>
      <c r="F237" s="29"/>
      <c r="G237" s="29"/>
      <c r="H237" s="29"/>
      <c r="I237" s="13">
        <f t="shared" si="30"/>
        <v>2.34</v>
      </c>
      <c r="J237" s="13">
        <f t="shared" si="31"/>
        <v>39</v>
      </c>
      <c r="K237" s="27">
        <v>2.34</v>
      </c>
      <c r="L237" s="27">
        <v>85</v>
      </c>
      <c r="O237" s="14"/>
      <c r="P237" s="14"/>
      <c r="Q237" s="14">
        <v>235</v>
      </c>
      <c r="R237" s="14">
        <v>234</v>
      </c>
      <c r="S237" s="14">
        <f t="shared" si="29"/>
        <v>10</v>
      </c>
      <c r="W237" s="13">
        <v>100000</v>
      </c>
    </row>
    <row r="238" spans="5:23" x14ac:dyDescent="0.25">
      <c r="E238" s="29"/>
      <c r="F238" s="29"/>
      <c r="G238" s="29"/>
      <c r="H238" s="29"/>
      <c r="I238" s="13">
        <f t="shared" si="30"/>
        <v>2.35</v>
      </c>
      <c r="J238" s="13">
        <f t="shared" si="31"/>
        <v>39</v>
      </c>
      <c r="K238" s="27">
        <v>2.35</v>
      </c>
      <c r="L238" s="27">
        <v>85</v>
      </c>
      <c r="O238" s="14"/>
      <c r="P238" s="14"/>
      <c r="Q238" s="14">
        <v>236</v>
      </c>
      <c r="R238" s="14">
        <v>235</v>
      </c>
      <c r="S238" s="14">
        <f t="shared" si="29"/>
        <v>10</v>
      </c>
      <c r="W238" s="13">
        <v>100000</v>
      </c>
    </row>
    <row r="239" spans="5:23" x14ac:dyDescent="0.25">
      <c r="E239" s="29"/>
      <c r="F239" s="29"/>
      <c r="G239" s="29"/>
      <c r="H239" s="29"/>
      <c r="I239" s="13">
        <f t="shared" si="30"/>
        <v>2.36</v>
      </c>
      <c r="J239" s="13">
        <f t="shared" si="31"/>
        <v>38</v>
      </c>
      <c r="K239" s="27">
        <v>2.36</v>
      </c>
      <c r="L239" s="27">
        <v>85</v>
      </c>
      <c r="O239" s="14"/>
      <c r="P239" s="14"/>
      <c r="Q239" s="14">
        <v>237</v>
      </c>
      <c r="R239" s="14">
        <v>236</v>
      </c>
      <c r="S239" s="14">
        <f t="shared" si="29"/>
        <v>10</v>
      </c>
      <c r="W239" s="13">
        <v>100000</v>
      </c>
    </row>
    <row r="240" spans="5:23" x14ac:dyDescent="0.25">
      <c r="E240" s="29"/>
      <c r="F240" s="29"/>
      <c r="G240" s="29"/>
      <c r="H240" s="29"/>
      <c r="I240" s="13">
        <f t="shared" si="30"/>
        <v>2.37</v>
      </c>
      <c r="J240" s="13">
        <f t="shared" si="31"/>
        <v>38</v>
      </c>
      <c r="K240" s="27">
        <v>2.37</v>
      </c>
      <c r="L240" s="27">
        <v>85</v>
      </c>
      <c r="O240" s="14"/>
      <c r="P240" s="14"/>
      <c r="Q240" s="14">
        <v>238</v>
      </c>
      <c r="R240" s="14">
        <v>237</v>
      </c>
      <c r="S240" s="14">
        <f t="shared" si="29"/>
        <v>10</v>
      </c>
      <c r="W240" s="13">
        <v>100000</v>
      </c>
    </row>
    <row r="241" spans="5:23" x14ac:dyDescent="0.25">
      <c r="E241" s="29"/>
      <c r="F241" s="29"/>
      <c r="G241" s="29"/>
      <c r="H241" s="29"/>
      <c r="I241" s="13">
        <f t="shared" si="30"/>
        <v>2.38</v>
      </c>
      <c r="J241" s="13">
        <f t="shared" si="31"/>
        <v>38</v>
      </c>
      <c r="K241" s="27">
        <v>2.38</v>
      </c>
      <c r="L241" s="27">
        <v>85</v>
      </c>
      <c r="O241" s="14"/>
      <c r="P241" s="14"/>
      <c r="Q241" s="14">
        <v>239</v>
      </c>
      <c r="R241" s="14">
        <v>238</v>
      </c>
      <c r="S241" s="14">
        <f t="shared" si="29"/>
        <v>10</v>
      </c>
      <c r="W241" s="13">
        <v>100000</v>
      </c>
    </row>
    <row r="242" spans="5:23" x14ac:dyDescent="0.25">
      <c r="E242" s="29"/>
      <c r="F242" s="29"/>
      <c r="G242" s="29"/>
      <c r="H242" s="29"/>
      <c r="I242" s="13">
        <f t="shared" si="30"/>
        <v>2.39</v>
      </c>
      <c r="J242" s="13">
        <f t="shared" si="31"/>
        <v>38</v>
      </c>
      <c r="K242" s="27">
        <v>2.39</v>
      </c>
      <c r="L242" s="27">
        <v>85</v>
      </c>
      <c r="O242" s="14"/>
      <c r="P242" s="14"/>
      <c r="Q242" s="14">
        <v>240</v>
      </c>
      <c r="R242" s="14">
        <v>239</v>
      </c>
      <c r="S242" s="14">
        <f t="shared" si="29"/>
        <v>10</v>
      </c>
      <c r="W242" s="13">
        <v>100000</v>
      </c>
    </row>
    <row r="243" spans="5:23" x14ac:dyDescent="0.25">
      <c r="E243" s="29"/>
      <c r="F243" s="29"/>
      <c r="G243" s="29"/>
      <c r="H243" s="29"/>
      <c r="I243" s="13">
        <f t="shared" si="30"/>
        <v>2.4</v>
      </c>
      <c r="J243" s="13">
        <f t="shared" si="31"/>
        <v>37</v>
      </c>
      <c r="K243" s="27">
        <v>2.4</v>
      </c>
      <c r="L243" s="27">
        <v>85</v>
      </c>
      <c r="O243" s="14"/>
      <c r="P243" s="14"/>
      <c r="Q243" s="14">
        <v>241</v>
      </c>
      <c r="R243" s="14">
        <v>240</v>
      </c>
      <c r="S243" s="14">
        <f t="shared" si="29"/>
        <v>10</v>
      </c>
      <c r="W243" s="13">
        <v>100000</v>
      </c>
    </row>
    <row r="244" spans="5:23" x14ac:dyDescent="0.25">
      <c r="E244" s="29"/>
      <c r="F244" s="29"/>
      <c r="G244" s="29"/>
      <c r="H244" s="29"/>
      <c r="I244" s="13">
        <f t="shared" si="30"/>
        <v>2.41</v>
      </c>
      <c r="J244" s="13">
        <f t="shared" si="31"/>
        <v>37</v>
      </c>
      <c r="K244" s="27">
        <v>2.41</v>
      </c>
      <c r="L244" s="27">
        <v>85</v>
      </c>
      <c r="O244" s="14"/>
      <c r="P244" s="14"/>
      <c r="Q244" s="14">
        <v>242</v>
      </c>
      <c r="R244" s="14">
        <v>241</v>
      </c>
      <c r="S244" s="14">
        <f t="shared" si="29"/>
        <v>10</v>
      </c>
      <c r="W244" s="13">
        <v>100000</v>
      </c>
    </row>
    <row r="245" spans="5:23" x14ac:dyDescent="0.25">
      <c r="E245" s="29"/>
      <c r="F245" s="29"/>
      <c r="G245" s="29"/>
      <c r="H245" s="29"/>
      <c r="I245" s="13">
        <f t="shared" si="30"/>
        <v>2.42</v>
      </c>
      <c r="J245" s="13">
        <f t="shared" si="31"/>
        <v>37</v>
      </c>
      <c r="K245" s="27">
        <v>2.42</v>
      </c>
      <c r="L245" s="27">
        <v>85</v>
      </c>
      <c r="O245" s="14"/>
      <c r="P245" s="14"/>
      <c r="Q245" s="14">
        <v>243</v>
      </c>
      <c r="R245" s="14">
        <v>242</v>
      </c>
      <c r="S245" s="14">
        <f t="shared" si="29"/>
        <v>10</v>
      </c>
      <c r="W245" s="13">
        <v>100000</v>
      </c>
    </row>
    <row r="246" spans="5:23" x14ac:dyDescent="0.25">
      <c r="E246" s="29"/>
      <c r="F246" s="29"/>
      <c r="G246" s="29"/>
      <c r="H246" s="29"/>
      <c r="I246" s="13">
        <f t="shared" si="30"/>
        <v>2.4300000000000002</v>
      </c>
      <c r="J246" s="13">
        <f t="shared" si="31"/>
        <v>37</v>
      </c>
      <c r="K246" s="27">
        <v>2.4300000000000002</v>
      </c>
      <c r="L246" s="27">
        <v>85</v>
      </c>
      <c r="O246" s="14"/>
      <c r="P246" s="14"/>
      <c r="Q246" s="14">
        <v>244</v>
      </c>
      <c r="R246" s="14">
        <v>243</v>
      </c>
      <c r="S246" s="14">
        <f t="shared" si="29"/>
        <v>10</v>
      </c>
      <c r="W246" s="13">
        <v>100000</v>
      </c>
    </row>
    <row r="247" spans="5:23" x14ac:dyDescent="0.25">
      <c r="E247" s="29"/>
      <c r="F247" s="29"/>
      <c r="G247" s="29"/>
      <c r="H247" s="29"/>
      <c r="I247" s="13">
        <f t="shared" si="30"/>
        <v>2.44</v>
      </c>
      <c r="J247" s="13">
        <f t="shared" si="31"/>
        <v>36</v>
      </c>
      <c r="K247" s="27">
        <v>2.44</v>
      </c>
      <c r="L247" s="27">
        <v>85</v>
      </c>
      <c r="O247" s="14"/>
      <c r="P247" s="14"/>
      <c r="Q247" s="14">
        <v>245</v>
      </c>
      <c r="R247" s="14">
        <v>244</v>
      </c>
      <c r="S247" s="14">
        <f t="shared" ref="S247:S310" si="32">S222+1</f>
        <v>10</v>
      </c>
      <c r="W247" s="13">
        <v>100000</v>
      </c>
    </row>
    <row r="248" spans="5:23" x14ac:dyDescent="0.25">
      <c r="E248" s="29"/>
      <c r="F248" s="29"/>
      <c r="G248" s="29"/>
      <c r="H248" s="29"/>
      <c r="I248" s="13">
        <f t="shared" si="30"/>
        <v>2.4500000000000002</v>
      </c>
      <c r="J248" s="13">
        <f t="shared" si="31"/>
        <v>36</v>
      </c>
      <c r="K248" s="27">
        <v>2.4500000000000002</v>
      </c>
      <c r="L248" s="27">
        <v>85</v>
      </c>
      <c r="O248" s="14"/>
      <c r="P248" s="14"/>
      <c r="Q248" s="14">
        <v>246</v>
      </c>
      <c r="R248" s="14">
        <v>245</v>
      </c>
      <c r="S248" s="14">
        <f t="shared" si="32"/>
        <v>10</v>
      </c>
      <c r="W248" s="13">
        <v>100000</v>
      </c>
    </row>
    <row r="249" spans="5:23" x14ac:dyDescent="0.25">
      <c r="E249" s="29"/>
      <c r="F249" s="29"/>
      <c r="G249" s="29"/>
      <c r="H249" s="29"/>
      <c r="I249" s="13">
        <f t="shared" si="30"/>
        <v>2.46</v>
      </c>
      <c r="J249" s="13">
        <f t="shared" si="31"/>
        <v>36</v>
      </c>
      <c r="K249" s="27">
        <v>2.46</v>
      </c>
      <c r="L249" s="27">
        <v>85</v>
      </c>
      <c r="O249" s="14"/>
      <c r="P249" s="14"/>
      <c r="Q249" s="14">
        <v>247</v>
      </c>
      <c r="R249" s="14">
        <v>246</v>
      </c>
      <c r="S249" s="14">
        <f t="shared" si="32"/>
        <v>10</v>
      </c>
      <c r="W249" s="13">
        <v>100000</v>
      </c>
    </row>
    <row r="250" spans="5:23" x14ac:dyDescent="0.25">
      <c r="E250" s="29"/>
      <c r="F250" s="29"/>
      <c r="G250" s="29"/>
      <c r="H250" s="29"/>
      <c r="I250" s="13">
        <f t="shared" si="30"/>
        <v>2.4700000000000002</v>
      </c>
      <c r="J250" s="13">
        <f t="shared" si="31"/>
        <v>36</v>
      </c>
      <c r="K250" s="27">
        <v>2.4700000000000002</v>
      </c>
      <c r="L250" s="27">
        <v>85</v>
      </c>
      <c r="O250" s="14"/>
      <c r="P250" s="14"/>
      <c r="Q250" s="14">
        <v>248</v>
      </c>
      <c r="R250" s="14">
        <v>247</v>
      </c>
      <c r="S250" s="14">
        <f t="shared" si="32"/>
        <v>10</v>
      </c>
      <c r="W250" s="13">
        <v>100000</v>
      </c>
    </row>
    <row r="251" spans="5:23" x14ac:dyDescent="0.25">
      <c r="E251" s="29"/>
      <c r="F251" s="29"/>
      <c r="G251" s="29"/>
      <c r="H251" s="29"/>
      <c r="I251" s="13">
        <f t="shared" si="30"/>
        <v>2.48</v>
      </c>
      <c r="J251" s="13">
        <f t="shared" si="31"/>
        <v>35</v>
      </c>
      <c r="K251" s="27">
        <v>2.48</v>
      </c>
      <c r="L251" s="27">
        <v>85</v>
      </c>
      <c r="O251" s="14"/>
      <c r="P251" s="14"/>
      <c r="Q251" s="14">
        <v>249</v>
      </c>
      <c r="R251" s="14">
        <v>248</v>
      </c>
      <c r="S251" s="14">
        <f t="shared" si="32"/>
        <v>10</v>
      </c>
      <c r="W251" s="13">
        <v>100000</v>
      </c>
    </row>
    <row r="252" spans="5:23" x14ac:dyDescent="0.25">
      <c r="E252" s="29"/>
      <c r="F252" s="29"/>
      <c r="G252" s="29"/>
      <c r="H252" s="29"/>
      <c r="I252" s="13">
        <f t="shared" si="30"/>
        <v>2.4900000000000002</v>
      </c>
      <c r="J252" s="13">
        <f t="shared" si="31"/>
        <v>35</v>
      </c>
      <c r="K252" s="27">
        <v>2.4900000000000002</v>
      </c>
      <c r="L252" s="27">
        <v>85</v>
      </c>
      <c r="O252" s="14"/>
      <c r="P252" s="14"/>
      <c r="Q252" s="14">
        <v>250</v>
      </c>
      <c r="R252" s="14">
        <v>249</v>
      </c>
      <c r="S252" s="14">
        <f t="shared" si="32"/>
        <v>10</v>
      </c>
      <c r="W252" s="13">
        <v>100000</v>
      </c>
    </row>
    <row r="253" spans="5:23" x14ac:dyDescent="0.25">
      <c r="E253" s="29"/>
      <c r="F253" s="29"/>
      <c r="G253" s="29"/>
      <c r="H253" s="29"/>
      <c r="I253" s="13">
        <f t="shared" si="30"/>
        <v>2.5</v>
      </c>
      <c r="J253" s="13">
        <f t="shared" si="31"/>
        <v>35</v>
      </c>
      <c r="K253" s="27">
        <v>2.5</v>
      </c>
      <c r="L253" s="27">
        <v>85</v>
      </c>
      <c r="O253" s="14"/>
      <c r="P253" s="14"/>
      <c r="Q253" s="14">
        <v>251</v>
      </c>
      <c r="R253" s="14">
        <v>250</v>
      </c>
      <c r="S253" s="14">
        <f t="shared" si="32"/>
        <v>10</v>
      </c>
      <c r="W253" s="13">
        <v>100000</v>
      </c>
    </row>
    <row r="254" spans="5:23" x14ac:dyDescent="0.25">
      <c r="E254" s="29"/>
      <c r="F254" s="29"/>
      <c r="G254" s="29"/>
      <c r="H254" s="29"/>
      <c r="I254" s="13">
        <f t="shared" si="30"/>
        <v>2.5099999999999998</v>
      </c>
      <c r="J254" s="13">
        <f t="shared" si="31"/>
        <v>35</v>
      </c>
      <c r="K254" s="27">
        <v>2.5099999999999998</v>
      </c>
      <c r="L254" s="27">
        <v>85</v>
      </c>
      <c r="O254" s="14"/>
      <c r="P254" s="14"/>
      <c r="Q254" s="14">
        <v>252</v>
      </c>
      <c r="R254" s="14">
        <v>251</v>
      </c>
      <c r="S254" s="14">
        <f t="shared" si="32"/>
        <v>11</v>
      </c>
      <c r="W254" s="13">
        <v>100000</v>
      </c>
    </row>
    <row r="255" spans="5:23" x14ac:dyDescent="0.25">
      <c r="E255" s="29"/>
      <c r="F255" s="29"/>
      <c r="G255" s="29"/>
      <c r="H255" s="29"/>
      <c r="I255" s="13">
        <f t="shared" si="30"/>
        <v>2.52</v>
      </c>
      <c r="J255" s="13">
        <f t="shared" si="31"/>
        <v>34</v>
      </c>
      <c r="K255" s="27">
        <v>2.52</v>
      </c>
      <c r="L255" s="27">
        <v>85</v>
      </c>
      <c r="O255" s="14"/>
      <c r="P255" s="14"/>
      <c r="Q255" s="14">
        <v>253</v>
      </c>
      <c r="R255" s="14">
        <v>252</v>
      </c>
      <c r="S255" s="14">
        <f t="shared" si="32"/>
        <v>11</v>
      </c>
      <c r="W255" s="13">
        <v>100000</v>
      </c>
    </row>
    <row r="256" spans="5:23" x14ac:dyDescent="0.25">
      <c r="E256" s="29"/>
      <c r="F256" s="29"/>
      <c r="G256" s="29"/>
      <c r="H256" s="29"/>
      <c r="I256" s="13">
        <f t="shared" si="30"/>
        <v>2.5299999999999998</v>
      </c>
      <c r="J256" s="13">
        <f t="shared" si="31"/>
        <v>34</v>
      </c>
      <c r="K256" s="27">
        <v>2.5299999999999998</v>
      </c>
      <c r="L256" s="27">
        <v>85</v>
      </c>
      <c r="O256" s="14"/>
      <c r="P256" s="14"/>
      <c r="Q256" s="14">
        <v>254</v>
      </c>
      <c r="R256" s="14">
        <v>253</v>
      </c>
      <c r="S256" s="14">
        <f t="shared" si="32"/>
        <v>11</v>
      </c>
      <c r="W256" s="13">
        <v>100000</v>
      </c>
    </row>
    <row r="257" spans="5:23" x14ac:dyDescent="0.25">
      <c r="E257" s="29"/>
      <c r="F257" s="29"/>
      <c r="G257" s="29"/>
      <c r="H257" s="29"/>
      <c r="I257" s="13">
        <f t="shared" si="30"/>
        <v>2.54</v>
      </c>
      <c r="J257" s="13">
        <f t="shared" si="31"/>
        <v>34</v>
      </c>
      <c r="K257" s="27">
        <v>2.54</v>
      </c>
      <c r="L257" s="27">
        <v>85</v>
      </c>
      <c r="O257" s="14"/>
      <c r="P257" s="14"/>
      <c r="Q257" s="14">
        <v>255</v>
      </c>
      <c r="R257" s="14">
        <v>254</v>
      </c>
      <c r="S257" s="14">
        <f t="shared" si="32"/>
        <v>11</v>
      </c>
      <c r="W257" s="13">
        <v>100000</v>
      </c>
    </row>
    <row r="258" spans="5:23" x14ac:dyDescent="0.25">
      <c r="E258" s="29"/>
      <c r="F258" s="29"/>
      <c r="G258" s="29"/>
      <c r="H258" s="29"/>
      <c r="I258" s="13">
        <f t="shared" si="30"/>
        <v>2.5499999999999998</v>
      </c>
      <c r="J258" s="13">
        <f t="shared" si="31"/>
        <v>34</v>
      </c>
      <c r="K258" s="27">
        <v>2.5499999999999998</v>
      </c>
      <c r="L258" s="27">
        <v>85</v>
      </c>
      <c r="O258" s="14"/>
      <c r="P258" s="14"/>
      <c r="Q258" s="14">
        <v>256</v>
      </c>
      <c r="R258" s="14">
        <v>255</v>
      </c>
      <c r="S258" s="14">
        <f t="shared" si="32"/>
        <v>11</v>
      </c>
      <c r="W258" s="13">
        <v>100000</v>
      </c>
    </row>
    <row r="259" spans="5:23" x14ac:dyDescent="0.25">
      <c r="E259" s="29"/>
      <c r="F259" s="29"/>
      <c r="G259" s="29"/>
      <c r="H259" s="29"/>
      <c r="I259" s="13">
        <f t="shared" si="30"/>
        <v>2.56</v>
      </c>
      <c r="J259" s="13">
        <f t="shared" si="31"/>
        <v>33</v>
      </c>
      <c r="K259" s="27">
        <v>2.56</v>
      </c>
      <c r="L259" s="27">
        <v>85</v>
      </c>
      <c r="O259" s="14"/>
      <c r="P259" s="14"/>
      <c r="Q259" s="14">
        <v>257</v>
      </c>
      <c r="R259" s="14">
        <v>256</v>
      </c>
      <c r="S259" s="14">
        <f t="shared" si="32"/>
        <v>11</v>
      </c>
      <c r="W259" s="13">
        <v>100000</v>
      </c>
    </row>
    <row r="260" spans="5:23" x14ac:dyDescent="0.25">
      <c r="E260" s="29"/>
      <c r="F260" s="29"/>
      <c r="G260" s="29"/>
      <c r="H260" s="29"/>
      <c r="I260" s="13">
        <f t="shared" si="30"/>
        <v>2.57</v>
      </c>
      <c r="J260" s="13">
        <f t="shared" si="31"/>
        <v>33</v>
      </c>
      <c r="K260" s="27">
        <v>2.57</v>
      </c>
      <c r="L260" s="27">
        <v>85</v>
      </c>
      <c r="O260" s="14"/>
      <c r="P260" s="14"/>
      <c r="Q260" s="14">
        <v>258</v>
      </c>
      <c r="R260" s="14">
        <v>257</v>
      </c>
      <c r="S260" s="14">
        <f t="shared" si="32"/>
        <v>11</v>
      </c>
      <c r="W260" s="13">
        <v>100000</v>
      </c>
    </row>
    <row r="261" spans="5:23" x14ac:dyDescent="0.25">
      <c r="E261" s="29"/>
      <c r="F261" s="29"/>
      <c r="G261" s="29"/>
      <c r="H261" s="29"/>
      <c r="I261" s="13">
        <f t="shared" ref="I261:I324" si="33">ROUND(I260+0.01,2)</f>
        <v>2.58</v>
      </c>
      <c r="J261" s="13">
        <f t="shared" si="31"/>
        <v>33</v>
      </c>
      <c r="K261" s="27">
        <v>2.58</v>
      </c>
      <c r="L261" s="27">
        <v>85</v>
      </c>
      <c r="O261" s="14"/>
      <c r="P261" s="14"/>
      <c r="Q261" s="14">
        <v>259</v>
      </c>
      <c r="R261" s="14">
        <v>258</v>
      </c>
      <c r="S261" s="14">
        <f t="shared" si="32"/>
        <v>11</v>
      </c>
      <c r="W261" s="13">
        <v>100000</v>
      </c>
    </row>
    <row r="262" spans="5:23" x14ac:dyDescent="0.25">
      <c r="E262" s="29"/>
      <c r="F262" s="29"/>
      <c r="G262" s="29"/>
      <c r="H262" s="29"/>
      <c r="I262" s="13">
        <f t="shared" si="33"/>
        <v>2.59</v>
      </c>
      <c r="J262" s="13">
        <f t="shared" si="31"/>
        <v>33</v>
      </c>
      <c r="K262" s="27">
        <v>2.59</v>
      </c>
      <c r="L262" s="27">
        <v>85</v>
      </c>
      <c r="O262" s="14"/>
      <c r="P262" s="14"/>
      <c r="Q262" s="14">
        <v>260</v>
      </c>
      <c r="R262" s="14">
        <v>259</v>
      </c>
      <c r="S262" s="14">
        <f t="shared" si="32"/>
        <v>11</v>
      </c>
      <c r="W262" s="13">
        <v>100000</v>
      </c>
    </row>
    <row r="263" spans="5:23" x14ac:dyDescent="0.25">
      <c r="E263" s="29"/>
      <c r="F263" s="29"/>
      <c r="G263" s="29"/>
      <c r="H263" s="29"/>
      <c r="I263" s="13">
        <f t="shared" si="33"/>
        <v>2.6</v>
      </c>
      <c r="J263" s="13">
        <f t="shared" si="31"/>
        <v>32</v>
      </c>
      <c r="K263" s="27">
        <v>2.6</v>
      </c>
      <c r="L263" s="27">
        <v>85</v>
      </c>
      <c r="O263" s="14"/>
      <c r="P263" s="14"/>
      <c r="Q263" s="14">
        <v>261</v>
      </c>
      <c r="R263" s="14">
        <v>260</v>
      </c>
      <c r="S263" s="14">
        <f t="shared" si="32"/>
        <v>11</v>
      </c>
      <c r="W263" s="13">
        <v>100000</v>
      </c>
    </row>
    <row r="264" spans="5:23" x14ac:dyDescent="0.25">
      <c r="E264" s="29"/>
      <c r="F264" s="29"/>
      <c r="G264" s="29"/>
      <c r="H264" s="29"/>
      <c r="I264" s="13">
        <f t="shared" si="33"/>
        <v>2.61</v>
      </c>
      <c r="J264" s="13">
        <f t="shared" si="31"/>
        <v>32</v>
      </c>
      <c r="K264" s="27">
        <v>2.61</v>
      </c>
      <c r="L264" s="27">
        <v>85</v>
      </c>
      <c r="O264" s="14"/>
      <c r="P264" s="14"/>
      <c r="Q264" s="14">
        <v>262</v>
      </c>
      <c r="R264" s="14">
        <v>261</v>
      </c>
      <c r="S264" s="14">
        <f t="shared" si="32"/>
        <v>11</v>
      </c>
      <c r="W264" s="13">
        <v>100000</v>
      </c>
    </row>
    <row r="265" spans="5:23" x14ac:dyDescent="0.25">
      <c r="E265" s="29"/>
      <c r="F265" s="29"/>
      <c r="G265" s="29"/>
      <c r="H265" s="29"/>
      <c r="I265" s="13">
        <f t="shared" si="33"/>
        <v>2.62</v>
      </c>
      <c r="J265" s="13">
        <f t="shared" si="31"/>
        <v>32</v>
      </c>
      <c r="K265" s="27">
        <v>2.62</v>
      </c>
      <c r="L265" s="27">
        <v>85</v>
      </c>
      <c r="O265" s="14"/>
      <c r="P265" s="14"/>
      <c r="Q265" s="14">
        <v>263</v>
      </c>
      <c r="R265" s="14">
        <v>262</v>
      </c>
      <c r="S265" s="14">
        <f t="shared" si="32"/>
        <v>11</v>
      </c>
      <c r="W265" s="13">
        <v>100000</v>
      </c>
    </row>
    <row r="266" spans="5:23" x14ac:dyDescent="0.25">
      <c r="E266" s="29"/>
      <c r="F266" s="29"/>
      <c r="G266" s="29"/>
      <c r="H266" s="29"/>
      <c r="I266" s="13">
        <f t="shared" si="33"/>
        <v>2.63</v>
      </c>
      <c r="J266" s="13">
        <f t="shared" si="31"/>
        <v>32</v>
      </c>
      <c r="K266" s="27">
        <v>2.63</v>
      </c>
      <c r="L266" s="27">
        <v>85</v>
      </c>
      <c r="O266" s="14"/>
      <c r="P266" s="14"/>
      <c r="Q266" s="14">
        <v>264</v>
      </c>
      <c r="R266" s="14">
        <v>263</v>
      </c>
      <c r="S266" s="14">
        <f t="shared" si="32"/>
        <v>11</v>
      </c>
      <c r="W266" s="13">
        <v>100000</v>
      </c>
    </row>
    <row r="267" spans="5:23" x14ac:dyDescent="0.25">
      <c r="E267" s="29"/>
      <c r="F267" s="29"/>
      <c r="G267" s="29"/>
      <c r="H267" s="29"/>
      <c r="I267" s="13">
        <f t="shared" si="33"/>
        <v>2.64</v>
      </c>
      <c r="J267" s="13">
        <f t="shared" si="31"/>
        <v>31</v>
      </c>
      <c r="K267" s="27">
        <v>2.64</v>
      </c>
      <c r="L267" s="27">
        <v>85</v>
      </c>
      <c r="O267" s="14"/>
      <c r="P267" s="14"/>
      <c r="Q267" s="14">
        <v>265</v>
      </c>
      <c r="R267" s="14">
        <v>264</v>
      </c>
      <c r="S267" s="14">
        <f t="shared" si="32"/>
        <v>11</v>
      </c>
      <c r="W267" s="13">
        <v>100000</v>
      </c>
    </row>
    <row r="268" spans="5:23" x14ac:dyDescent="0.25">
      <c r="E268" s="29"/>
      <c r="F268" s="29"/>
      <c r="G268" s="29"/>
      <c r="H268" s="29"/>
      <c r="I268" s="13">
        <f t="shared" si="33"/>
        <v>2.65</v>
      </c>
      <c r="J268" s="13">
        <f t="shared" si="31"/>
        <v>31</v>
      </c>
      <c r="K268" s="27">
        <v>2.65</v>
      </c>
      <c r="L268" s="27">
        <v>85</v>
      </c>
      <c r="O268" s="14"/>
      <c r="P268" s="14"/>
      <c r="Q268" s="14">
        <v>266</v>
      </c>
      <c r="R268" s="14">
        <v>265</v>
      </c>
      <c r="S268" s="14">
        <f t="shared" si="32"/>
        <v>11</v>
      </c>
      <c r="W268" s="13">
        <v>100000</v>
      </c>
    </row>
    <row r="269" spans="5:23" x14ac:dyDescent="0.25">
      <c r="E269" s="29"/>
      <c r="F269" s="29"/>
      <c r="G269" s="29"/>
      <c r="H269" s="29"/>
      <c r="I269" s="13">
        <f t="shared" si="33"/>
        <v>2.66</v>
      </c>
      <c r="J269" s="13">
        <f t="shared" si="31"/>
        <v>31</v>
      </c>
      <c r="K269" s="27">
        <v>2.66</v>
      </c>
      <c r="L269" s="27">
        <v>85</v>
      </c>
      <c r="O269" s="14"/>
      <c r="P269" s="14"/>
      <c r="Q269" s="14">
        <v>267</v>
      </c>
      <c r="R269" s="14">
        <v>266</v>
      </c>
      <c r="S269" s="14">
        <f t="shared" si="32"/>
        <v>11</v>
      </c>
      <c r="W269" s="13">
        <v>100000</v>
      </c>
    </row>
    <row r="270" spans="5:23" x14ac:dyDescent="0.25">
      <c r="E270" s="29"/>
      <c r="F270" s="29"/>
      <c r="G270" s="29"/>
      <c r="H270" s="29"/>
      <c r="I270" s="13">
        <f t="shared" si="33"/>
        <v>2.67</v>
      </c>
      <c r="J270" s="13">
        <f t="shared" si="31"/>
        <v>31</v>
      </c>
      <c r="K270" s="27">
        <v>2.67</v>
      </c>
      <c r="L270" s="27">
        <v>85</v>
      </c>
      <c r="O270" s="14"/>
      <c r="P270" s="14"/>
      <c r="Q270" s="14">
        <v>268</v>
      </c>
      <c r="R270" s="14">
        <v>267</v>
      </c>
      <c r="S270" s="14">
        <f t="shared" si="32"/>
        <v>11</v>
      </c>
      <c r="W270" s="13">
        <v>100000</v>
      </c>
    </row>
    <row r="271" spans="5:23" x14ac:dyDescent="0.25">
      <c r="E271" s="29"/>
      <c r="F271" s="29"/>
      <c r="G271" s="29"/>
      <c r="H271" s="29"/>
      <c r="I271" s="13">
        <f t="shared" si="33"/>
        <v>2.68</v>
      </c>
      <c r="J271" s="13">
        <f t="shared" si="31"/>
        <v>30</v>
      </c>
      <c r="K271" s="27">
        <v>2.68</v>
      </c>
      <c r="L271" s="27">
        <v>85</v>
      </c>
      <c r="O271" s="14"/>
      <c r="P271" s="14"/>
      <c r="Q271" s="14">
        <v>269</v>
      </c>
      <c r="R271" s="14">
        <v>268</v>
      </c>
      <c r="S271" s="14">
        <f t="shared" si="32"/>
        <v>11</v>
      </c>
      <c r="W271" s="13">
        <v>100000</v>
      </c>
    </row>
    <row r="272" spans="5:23" x14ac:dyDescent="0.25">
      <c r="E272" s="29"/>
      <c r="F272" s="29"/>
      <c r="G272" s="29"/>
      <c r="H272" s="29"/>
      <c r="I272" s="13">
        <f t="shared" si="33"/>
        <v>2.69</v>
      </c>
      <c r="J272" s="13">
        <f t="shared" si="31"/>
        <v>30</v>
      </c>
      <c r="K272" s="27">
        <v>2.69</v>
      </c>
      <c r="L272" s="27">
        <v>85</v>
      </c>
      <c r="O272" s="14"/>
      <c r="P272" s="14"/>
      <c r="Q272" s="14">
        <v>270</v>
      </c>
      <c r="R272" s="14">
        <v>269</v>
      </c>
      <c r="S272" s="14">
        <f t="shared" si="32"/>
        <v>11</v>
      </c>
      <c r="W272" s="13">
        <v>100000</v>
      </c>
    </row>
    <row r="273" spans="5:23" x14ac:dyDescent="0.25">
      <c r="E273" s="29"/>
      <c r="F273" s="29"/>
      <c r="G273" s="29"/>
      <c r="H273" s="29"/>
      <c r="I273" s="13">
        <f t="shared" si="33"/>
        <v>2.7</v>
      </c>
      <c r="J273" s="13">
        <f t="shared" si="31"/>
        <v>30</v>
      </c>
      <c r="K273" s="27">
        <v>2.7</v>
      </c>
      <c r="L273" s="27">
        <v>85</v>
      </c>
      <c r="O273" s="14"/>
      <c r="P273" s="14"/>
      <c r="Q273" s="14">
        <v>271</v>
      </c>
      <c r="R273" s="14">
        <v>270</v>
      </c>
      <c r="S273" s="14">
        <f t="shared" si="32"/>
        <v>11</v>
      </c>
      <c r="W273" s="13">
        <v>100000</v>
      </c>
    </row>
    <row r="274" spans="5:23" x14ac:dyDescent="0.25">
      <c r="E274" s="29"/>
      <c r="F274" s="29"/>
      <c r="G274" s="29"/>
      <c r="H274" s="29"/>
      <c r="I274" s="13">
        <f t="shared" si="33"/>
        <v>2.71</v>
      </c>
      <c r="J274" s="13">
        <f t="shared" si="31"/>
        <v>30</v>
      </c>
      <c r="K274" s="27">
        <v>2.71</v>
      </c>
      <c r="L274" s="27">
        <v>85</v>
      </c>
      <c r="O274" s="14"/>
      <c r="P274" s="14"/>
      <c r="Q274" s="14">
        <v>272</v>
      </c>
      <c r="R274" s="14">
        <v>271</v>
      </c>
      <c r="S274" s="14">
        <f t="shared" si="32"/>
        <v>11</v>
      </c>
      <c r="W274" s="13">
        <v>100000</v>
      </c>
    </row>
    <row r="275" spans="5:23" x14ac:dyDescent="0.25">
      <c r="E275" s="29"/>
      <c r="F275" s="29"/>
      <c r="G275" s="29"/>
      <c r="H275" s="29"/>
      <c r="I275" s="13">
        <f t="shared" si="33"/>
        <v>2.72</v>
      </c>
      <c r="J275" s="13">
        <f t="shared" si="31"/>
        <v>29</v>
      </c>
      <c r="K275" s="27">
        <v>2.72</v>
      </c>
      <c r="L275" s="27">
        <v>85</v>
      </c>
      <c r="O275" s="14"/>
      <c r="P275" s="14"/>
      <c r="Q275" s="14">
        <v>273</v>
      </c>
      <c r="R275" s="14">
        <v>272</v>
      </c>
      <c r="S275" s="14">
        <f t="shared" si="32"/>
        <v>11</v>
      </c>
      <c r="W275" s="13">
        <v>100000</v>
      </c>
    </row>
    <row r="276" spans="5:23" x14ac:dyDescent="0.25">
      <c r="E276" s="29"/>
      <c r="F276" s="29"/>
      <c r="G276" s="29"/>
      <c r="H276" s="29"/>
      <c r="I276" s="13">
        <f t="shared" si="33"/>
        <v>2.73</v>
      </c>
      <c r="J276" s="13">
        <f t="shared" si="31"/>
        <v>29</v>
      </c>
      <c r="K276" s="27">
        <v>2.73</v>
      </c>
      <c r="L276" s="27">
        <v>85</v>
      </c>
      <c r="O276" s="14"/>
      <c r="P276" s="14"/>
      <c r="Q276" s="14">
        <v>274</v>
      </c>
      <c r="R276" s="14">
        <v>273</v>
      </c>
      <c r="S276" s="14">
        <f t="shared" si="32"/>
        <v>11</v>
      </c>
      <c r="W276" s="13">
        <v>100000</v>
      </c>
    </row>
    <row r="277" spans="5:23" x14ac:dyDescent="0.25">
      <c r="E277" s="29"/>
      <c r="F277" s="29"/>
      <c r="G277" s="29"/>
      <c r="H277" s="29"/>
      <c r="I277" s="13">
        <f t="shared" si="33"/>
        <v>2.74</v>
      </c>
      <c r="J277" s="13">
        <f t="shared" si="31"/>
        <v>29</v>
      </c>
      <c r="O277" s="14"/>
      <c r="P277" s="14"/>
      <c r="Q277" s="14">
        <v>275</v>
      </c>
      <c r="R277" s="14">
        <v>274</v>
      </c>
      <c r="S277" s="14">
        <f t="shared" si="32"/>
        <v>11</v>
      </c>
      <c r="W277" s="13">
        <v>100000</v>
      </c>
    </row>
    <row r="278" spans="5:23" x14ac:dyDescent="0.25">
      <c r="E278" s="29"/>
      <c r="F278" s="29"/>
      <c r="G278" s="29"/>
      <c r="H278" s="29"/>
      <c r="I278" s="13">
        <f t="shared" si="33"/>
        <v>2.75</v>
      </c>
      <c r="J278" s="13">
        <f t="shared" si="31"/>
        <v>29</v>
      </c>
      <c r="O278" s="14"/>
      <c r="P278" s="14"/>
      <c r="Q278" s="14">
        <v>276</v>
      </c>
      <c r="R278" s="14">
        <v>275</v>
      </c>
      <c r="S278" s="14">
        <f t="shared" si="32"/>
        <v>11</v>
      </c>
      <c r="W278" s="13">
        <v>100000</v>
      </c>
    </row>
    <row r="279" spans="5:23" x14ac:dyDescent="0.25">
      <c r="E279" s="29"/>
      <c r="F279" s="29"/>
      <c r="G279" s="29"/>
      <c r="H279" s="29"/>
      <c r="I279" s="13">
        <f t="shared" si="33"/>
        <v>2.76</v>
      </c>
      <c r="J279" s="13">
        <f t="shared" si="31"/>
        <v>28</v>
      </c>
      <c r="O279" s="14"/>
      <c r="P279" s="14"/>
      <c r="Q279" s="14">
        <v>277</v>
      </c>
      <c r="R279" s="14">
        <v>276</v>
      </c>
      <c r="S279" s="14">
        <f t="shared" si="32"/>
        <v>12</v>
      </c>
      <c r="W279" s="13">
        <v>100000</v>
      </c>
    </row>
    <row r="280" spans="5:23" x14ac:dyDescent="0.25">
      <c r="E280" s="29"/>
      <c r="F280" s="29"/>
      <c r="G280" s="29"/>
      <c r="H280" s="29"/>
      <c r="I280" s="13">
        <f t="shared" si="33"/>
        <v>2.77</v>
      </c>
      <c r="J280" s="13">
        <f t="shared" si="31"/>
        <v>28</v>
      </c>
      <c r="O280" s="14"/>
      <c r="P280" s="14"/>
      <c r="Q280" s="14">
        <v>278</v>
      </c>
      <c r="R280" s="14">
        <v>277</v>
      </c>
      <c r="S280" s="14">
        <f t="shared" si="32"/>
        <v>12</v>
      </c>
      <c r="W280" s="13">
        <v>100000</v>
      </c>
    </row>
    <row r="281" spans="5:23" x14ac:dyDescent="0.25">
      <c r="E281" s="29"/>
      <c r="F281" s="29"/>
      <c r="G281" s="29"/>
      <c r="H281" s="29"/>
      <c r="I281" s="13">
        <f t="shared" si="33"/>
        <v>2.78</v>
      </c>
      <c r="J281" s="13">
        <f t="shared" si="31"/>
        <v>28</v>
      </c>
      <c r="O281" s="14"/>
      <c r="P281" s="14"/>
      <c r="Q281" s="14">
        <v>279</v>
      </c>
      <c r="R281" s="14">
        <v>278</v>
      </c>
      <c r="S281" s="14">
        <f t="shared" si="32"/>
        <v>12</v>
      </c>
      <c r="W281" s="13">
        <v>100000</v>
      </c>
    </row>
    <row r="282" spans="5:23" x14ac:dyDescent="0.25">
      <c r="E282" s="29"/>
      <c r="F282" s="29"/>
      <c r="G282" s="29"/>
      <c r="H282" s="29"/>
      <c r="I282" s="13">
        <f t="shared" si="33"/>
        <v>2.79</v>
      </c>
      <c r="J282" s="13">
        <f t="shared" si="31"/>
        <v>28</v>
      </c>
      <c r="O282" s="14"/>
      <c r="P282" s="14"/>
      <c r="Q282" s="14">
        <v>280</v>
      </c>
      <c r="R282" s="14">
        <v>279</v>
      </c>
      <c r="S282" s="14">
        <f t="shared" si="32"/>
        <v>12</v>
      </c>
      <c r="W282" s="13">
        <v>100000</v>
      </c>
    </row>
    <row r="283" spans="5:23" x14ac:dyDescent="0.25">
      <c r="E283" s="29"/>
      <c r="F283" s="29"/>
      <c r="G283" s="29"/>
      <c r="H283" s="29"/>
      <c r="I283" s="13">
        <f t="shared" si="33"/>
        <v>2.8</v>
      </c>
      <c r="J283" s="13">
        <f t="shared" si="31"/>
        <v>27</v>
      </c>
      <c r="O283" s="14"/>
      <c r="P283" s="14"/>
      <c r="Q283" s="14">
        <v>281</v>
      </c>
      <c r="R283" s="14">
        <v>280</v>
      </c>
      <c r="S283" s="14">
        <f t="shared" si="32"/>
        <v>12</v>
      </c>
      <c r="W283" s="13">
        <v>100000</v>
      </c>
    </row>
    <row r="284" spans="5:23" x14ac:dyDescent="0.25">
      <c r="E284" s="29"/>
      <c r="F284" s="29"/>
      <c r="G284" s="29"/>
      <c r="H284" s="29"/>
      <c r="I284" s="13">
        <f t="shared" si="33"/>
        <v>2.81</v>
      </c>
      <c r="J284" s="13">
        <f t="shared" si="31"/>
        <v>27</v>
      </c>
      <c r="O284" s="14"/>
      <c r="P284" s="14"/>
      <c r="Q284" s="14">
        <v>282</v>
      </c>
      <c r="R284" s="14">
        <v>281</v>
      </c>
      <c r="S284" s="14">
        <f t="shared" si="32"/>
        <v>12</v>
      </c>
      <c r="W284" s="13">
        <v>100000</v>
      </c>
    </row>
    <row r="285" spans="5:23" x14ac:dyDescent="0.25">
      <c r="E285" s="29"/>
      <c r="F285" s="29"/>
      <c r="G285" s="29"/>
      <c r="H285" s="29"/>
      <c r="I285" s="13">
        <f t="shared" si="33"/>
        <v>2.82</v>
      </c>
      <c r="J285" s="13">
        <f t="shared" si="31"/>
        <v>27</v>
      </c>
      <c r="O285" s="14"/>
      <c r="P285" s="14"/>
      <c r="Q285" s="14">
        <v>283</v>
      </c>
      <c r="R285" s="14">
        <v>282</v>
      </c>
      <c r="S285" s="14">
        <f t="shared" si="32"/>
        <v>12</v>
      </c>
      <c r="W285" s="13">
        <v>100000</v>
      </c>
    </row>
    <row r="286" spans="5:23" x14ac:dyDescent="0.25">
      <c r="E286" s="29"/>
      <c r="F286" s="29"/>
      <c r="G286" s="29"/>
      <c r="H286" s="29"/>
      <c r="I286" s="13">
        <f t="shared" si="33"/>
        <v>2.83</v>
      </c>
      <c r="J286" s="13">
        <f t="shared" ref="J286:J294" si="34">J282-1</f>
        <v>27</v>
      </c>
      <c r="O286" s="14"/>
      <c r="P286" s="14"/>
      <c r="Q286" s="14">
        <v>284</v>
      </c>
      <c r="R286" s="14">
        <v>283</v>
      </c>
      <c r="S286" s="14">
        <f t="shared" si="32"/>
        <v>12</v>
      </c>
      <c r="W286" s="13">
        <v>100000</v>
      </c>
    </row>
    <row r="287" spans="5:23" x14ac:dyDescent="0.25">
      <c r="E287" s="29"/>
      <c r="F287" s="29"/>
      <c r="G287" s="29"/>
      <c r="H287" s="29"/>
      <c r="I287" s="13">
        <f t="shared" si="33"/>
        <v>2.84</v>
      </c>
      <c r="J287" s="13">
        <f t="shared" si="34"/>
        <v>26</v>
      </c>
      <c r="O287" s="14"/>
      <c r="P287" s="14"/>
      <c r="Q287" s="14">
        <v>285</v>
      </c>
      <c r="R287" s="14">
        <v>284</v>
      </c>
      <c r="S287" s="14">
        <f t="shared" si="32"/>
        <v>12</v>
      </c>
      <c r="W287" s="13">
        <v>100000</v>
      </c>
    </row>
    <row r="288" spans="5:23" x14ac:dyDescent="0.25">
      <c r="E288" s="29"/>
      <c r="F288" s="29"/>
      <c r="G288" s="29"/>
      <c r="H288" s="29"/>
      <c r="I288" s="13">
        <f t="shared" si="33"/>
        <v>2.85</v>
      </c>
      <c r="J288" s="13">
        <f t="shared" si="34"/>
        <v>26</v>
      </c>
      <c r="O288" s="14"/>
      <c r="P288" s="14"/>
      <c r="Q288" s="14">
        <v>286</v>
      </c>
      <c r="R288" s="14">
        <v>285</v>
      </c>
      <c r="S288" s="14">
        <f t="shared" si="32"/>
        <v>12</v>
      </c>
      <c r="W288" s="13">
        <v>100000</v>
      </c>
    </row>
    <row r="289" spans="5:23" x14ac:dyDescent="0.25">
      <c r="E289" s="29"/>
      <c r="F289" s="29"/>
      <c r="G289" s="29"/>
      <c r="H289" s="29"/>
      <c r="I289" s="13">
        <f t="shared" si="33"/>
        <v>2.86</v>
      </c>
      <c r="J289" s="13">
        <f t="shared" si="34"/>
        <v>26</v>
      </c>
      <c r="O289" s="14"/>
      <c r="P289" s="14"/>
      <c r="Q289" s="14">
        <v>287</v>
      </c>
      <c r="R289" s="14">
        <v>286</v>
      </c>
      <c r="S289" s="14">
        <f t="shared" si="32"/>
        <v>12</v>
      </c>
      <c r="W289" s="13">
        <v>100000</v>
      </c>
    </row>
    <row r="290" spans="5:23" x14ac:dyDescent="0.25">
      <c r="E290" s="29"/>
      <c r="F290" s="29"/>
      <c r="G290" s="29"/>
      <c r="H290" s="29"/>
      <c r="I290" s="13">
        <f t="shared" si="33"/>
        <v>2.87</v>
      </c>
      <c r="J290" s="13">
        <f t="shared" si="34"/>
        <v>26</v>
      </c>
      <c r="O290" s="14"/>
      <c r="P290" s="14"/>
      <c r="Q290" s="14">
        <v>288</v>
      </c>
      <c r="R290" s="14">
        <v>287</v>
      </c>
      <c r="S290" s="14">
        <f t="shared" si="32"/>
        <v>12</v>
      </c>
      <c r="W290" s="13">
        <v>100000</v>
      </c>
    </row>
    <row r="291" spans="5:23" x14ac:dyDescent="0.25">
      <c r="E291" s="29"/>
      <c r="F291" s="29"/>
      <c r="G291" s="29"/>
      <c r="H291" s="29"/>
      <c r="I291" s="13">
        <f t="shared" si="33"/>
        <v>2.88</v>
      </c>
      <c r="J291" s="13">
        <f t="shared" si="34"/>
        <v>25</v>
      </c>
      <c r="O291" s="14"/>
      <c r="P291" s="14"/>
      <c r="Q291" s="14">
        <v>289</v>
      </c>
      <c r="R291" s="14">
        <v>288</v>
      </c>
      <c r="S291" s="14">
        <f t="shared" si="32"/>
        <v>12</v>
      </c>
      <c r="W291" s="13">
        <v>100000</v>
      </c>
    </row>
    <row r="292" spans="5:23" x14ac:dyDescent="0.25">
      <c r="E292" s="29"/>
      <c r="F292" s="29"/>
      <c r="G292" s="29"/>
      <c r="H292" s="29"/>
      <c r="I292" s="13">
        <f t="shared" si="33"/>
        <v>2.89</v>
      </c>
      <c r="J292" s="13">
        <f t="shared" si="34"/>
        <v>25</v>
      </c>
      <c r="O292" s="14"/>
      <c r="P292" s="14"/>
      <c r="Q292" s="14">
        <v>290</v>
      </c>
      <c r="R292" s="14">
        <v>289</v>
      </c>
      <c r="S292" s="14">
        <f t="shared" si="32"/>
        <v>12</v>
      </c>
      <c r="W292" s="13">
        <v>100000</v>
      </c>
    </row>
    <row r="293" spans="5:23" x14ac:dyDescent="0.25">
      <c r="E293" s="29"/>
      <c r="F293" s="29"/>
      <c r="G293" s="29"/>
      <c r="H293" s="29"/>
      <c r="I293" s="13">
        <f t="shared" si="33"/>
        <v>2.9</v>
      </c>
      <c r="J293" s="13">
        <f t="shared" si="34"/>
        <v>25</v>
      </c>
      <c r="O293" s="14"/>
      <c r="P293" s="14"/>
      <c r="Q293" s="14">
        <v>291</v>
      </c>
      <c r="R293" s="14">
        <v>290</v>
      </c>
      <c r="S293" s="14">
        <f t="shared" si="32"/>
        <v>12</v>
      </c>
      <c r="W293" s="13">
        <v>100000</v>
      </c>
    </row>
    <row r="294" spans="5:23" x14ac:dyDescent="0.25">
      <c r="E294" s="29"/>
      <c r="F294" s="29"/>
      <c r="G294" s="29"/>
      <c r="H294" s="29"/>
      <c r="I294" s="13">
        <f t="shared" si="33"/>
        <v>2.91</v>
      </c>
      <c r="J294" s="13">
        <f t="shared" si="34"/>
        <v>25</v>
      </c>
      <c r="O294" s="14"/>
      <c r="P294" s="14"/>
      <c r="Q294" s="14">
        <v>292</v>
      </c>
      <c r="R294" s="14">
        <v>291</v>
      </c>
      <c r="S294" s="14">
        <f t="shared" si="32"/>
        <v>12</v>
      </c>
      <c r="W294" s="13">
        <v>100000</v>
      </c>
    </row>
    <row r="295" spans="5:23" x14ac:dyDescent="0.25">
      <c r="E295" s="29"/>
      <c r="F295" s="29"/>
      <c r="G295" s="29"/>
      <c r="H295" s="29"/>
      <c r="I295" s="13">
        <f t="shared" si="33"/>
        <v>2.92</v>
      </c>
      <c r="J295" s="13">
        <v>25</v>
      </c>
      <c r="O295" s="14"/>
      <c r="P295" s="14"/>
      <c r="Q295" s="14">
        <v>293</v>
      </c>
      <c r="R295" s="14">
        <v>292</v>
      </c>
      <c r="S295" s="14">
        <f t="shared" si="32"/>
        <v>12</v>
      </c>
      <c r="W295" s="13">
        <v>100000</v>
      </c>
    </row>
    <row r="296" spans="5:23" x14ac:dyDescent="0.25">
      <c r="E296" s="29"/>
      <c r="F296" s="29"/>
      <c r="G296" s="29"/>
      <c r="H296" s="29"/>
      <c r="I296" s="13">
        <f t="shared" si="33"/>
        <v>2.93</v>
      </c>
      <c r="J296" s="13">
        <v>25</v>
      </c>
      <c r="O296" s="14"/>
      <c r="P296" s="14"/>
      <c r="Q296" s="14">
        <v>294</v>
      </c>
      <c r="R296" s="14">
        <v>293</v>
      </c>
      <c r="S296" s="14">
        <f t="shared" si="32"/>
        <v>12</v>
      </c>
      <c r="W296" s="13">
        <v>100000</v>
      </c>
    </row>
    <row r="297" spans="5:23" x14ac:dyDescent="0.25">
      <c r="E297" s="29"/>
      <c r="F297" s="29"/>
      <c r="G297" s="29"/>
      <c r="H297" s="29"/>
      <c r="I297" s="13">
        <f t="shared" si="33"/>
        <v>2.94</v>
      </c>
      <c r="J297" s="13">
        <v>25</v>
      </c>
      <c r="O297" s="14"/>
      <c r="P297" s="14"/>
      <c r="Q297" s="14">
        <v>295</v>
      </c>
      <c r="R297" s="14">
        <v>294</v>
      </c>
      <c r="S297" s="14">
        <f t="shared" si="32"/>
        <v>12</v>
      </c>
      <c r="W297" s="13">
        <v>100000</v>
      </c>
    </row>
    <row r="298" spans="5:23" x14ac:dyDescent="0.25">
      <c r="E298" s="29"/>
      <c r="F298" s="29"/>
      <c r="G298" s="29"/>
      <c r="H298" s="29"/>
      <c r="I298" s="13">
        <f t="shared" si="33"/>
        <v>2.95</v>
      </c>
      <c r="J298" s="13">
        <v>25</v>
      </c>
      <c r="O298" s="14"/>
      <c r="P298" s="14"/>
      <c r="Q298" s="14">
        <v>296</v>
      </c>
      <c r="R298" s="14">
        <v>295</v>
      </c>
      <c r="S298" s="14">
        <f t="shared" si="32"/>
        <v>12</v>
      </c>
      <c r="W298" s="13">
        <v>100000</v>
      </c>
    </row>
    <row r="299" spans="5:23" x14ac:dyDescent="0.25">
      <c r="E299" s="29"/>
      <c r="F299" s="29"/>
      <c r="G299" s="29"/>
      <c r="H299" s="29"/>
      <c r="I299" s="13">
        <f t="shared" si="33"/>
        <v>2.96</v>
      </c>
      <c r="J299" s="13">
        <v>25</v>
      </c>
      <c r="O299" s="14"/>
      <c r="P299" s="14"/>
      <c r="Q299" s="14">
        <v>297</v>
      </c>
      <c r="R299" s="14">
        <v>296</v>
      </c>
      <c r="S299" s="14">
        <f t="shared" si="32"/>
        <v>12</v>
      </c>
      <c r="W299" s="13">
        <v>100000</v>
      </c>
    </row>
    <row r="300" spans="5:23" x14ac:dyDescent="0.25">
      <c r="E300" s="29"/>
      <c r="F300" s="29"/>
      <c r="G300" s="29"/>
      <c r="H300" s="29"/>
      <c r="I300" s="13">
        <f t="shared" si="33"/>
        <v>2.97</v>
      </c>
      <c r="J300" s="13">
        <v>25</v>
      </c>
      <c r="O300" s="14"/>
      <c r="P300" s="14"/>
      <c r="Q300" s="14">
        <v>298</v>
      </c>
      <c r="R300" s="14">
        <v>297</v>
      </c>
      <c r="S300" s="14">
        <f t="shared" si="32"/>
        <v>12</v>
      </c>
      <c r="W300" s="13">
        <v>100000</v>
      </c>
    </row>
    <row r="301" spans="5:23" x14ac:dyDescent="0.25">
      <c r="E301" s="29"/>
      <c r="F301" s="29"/>
      <c r="G301" s="29"/>
      <c r="H301" s="29"/>
      <c r="I301" s="13">
        <f t="shared" si="33"/>
        <v>2.98</v>
      </c>
      <c r="J301" s="13">
        <v>25</v>
      </c>
      <c r="O301" s="14"/>
      <c r="P301" s="14"/>
      <c r="Q301" s="14">
        <v>299</v>
      </c>
      <c r="R301" s="14">
        <v>298</v>
      </c>
      <c r="S301" s="14">
        <f t="shared" si="32"/>
        <v>12</v>
      </c>
      <c r="W301" s="13">
        <v>100000</v>
      </c>
    </row>
    <row r="302" spans="5:23" x14ac:dyDescent="0.25">
      <c r="E302" s="29"/>
      <c r="F302" s="29"/>
      <c r="G302" s="29"/>
      <c r="H302" s="29"/>
      <c r="I302" s="13">
        <f t="shared" si="33"/>
        <v>2.99</v>
      </c>
      <c r="J302" s="13">
        <v>25</v>
      </c>
      <c r="O302" s="14"/>
      <c r="P302" s="14"/>
      <c r="Q302" s="14">
        <v>300</v>
      </c>
      <c r="R302" s="14">
        <v>299</v>
      </c>
      <c r="S302" s="14">
        <f t="shared" si="32"/>
        <v>12</v>
      </c>
      <c r="W302" s="13">
        <v>100000</v>
      </c>
    </row>
    <row r="303" spans="5:23" x14ac:dyDescent="0.25">
      <c r="E303" s="29"/>
      <c r="F303" s="29"/>
      <c r="G303" s="29"/>
      <c r="H303" s="29"/>
      <c r="I303" s="13">
        <f t="shared" si="33"/>
        <v>3</v>
      </c>
      <c r="J303" s="13">
        <v>25</v>
      </c>
      <c r="O303" s="14"/>
      <c r="P303" s="14"/>
      <c r="Q303" s="14">
        <v>301</v>
      </c>
      <c r="R303" s="14">
        <v>300</v>
      </c>
      <c r="S303" s="14">
        <f t="shared" si="32"/>
        <v>12</v>
      </c>
      <c r="W303" s="13">
        <v>100000</v>
      </c>
    </row>
    <row r="304" spans="5:23" x14ac:dyDescent="0.25">
      <c r="E304" s="29"/>
      <c r="F304" s="29"/>
      <c r="G304" s="29"/>
      <c r="H304" s="29"/>
      <c r="I304" s="13">
        <f t="shared" si="33"/>
        <v>3.01</v>
      </c>
      <c r="J304" s="13">
        <v>25</v>
      </c>
      <c r="O304" s="14"/>
      <c r="P304" s="14"/>
      <c r="Q304" s="14">
        <v>302</v>
      </c>
      <c r="R304" s="14">
        <v>301</v>
      </c>
      <c r="S304" s="14">
        <f t="shared" si="32"/>
        <v>13</v>
      </c>
      <c r="W304" s="13">
        <v>100000</v>
      </c>
    </row>
    <row r="305" spans="5:23" x14ac:dyDescent="0.25">
      <c r="E305" s="29"/>
      <c r="F305" s="29"/>
      <c r="G305" s="29"/>
      <c r="H305" s="29"/>
      <c r="I305" s="13">
        <f t="shared" si="33"/>
        <v>3.02</v>
      </c>
      <c r="J305" s="13">
        <v>25</v>
      </c>
      <c r="O305" s="14"/>
      <c r="P305" s="14"/>
      <c r="Q305" s="14">
        <v>303</v>
      </c>
      <c r="R305" s="14">
        <v>302</v>
      </c>
      <c r="S305" s="14">
        <f t="shared" si="32"/>
        <v>13</v>
      </c>
      <c r="W305" s="13">
        <v>100000</v>
      </c>
    </row>
    <row r="306" spans="5:23" x14ac:dyDescent="0.25">
      <c r="E306" s="29"/>
      <c r="F306" s="29"/>
      <c r="G306" s="29"/>
      <c r="H306" s="29"/>
      <c r="I306" s="13">
        <f t="shared" si="33"/>
        <v>3.03</v>
      </c>
      <c r="J306" s="13">
        <v>25</v>
      </c>
      <c r="O306" s="14"/>
      <c r="P306" s="14"/>
      <c r="Q306" s="14">
        <v>304</v>
      </c>
      <c r="R306" s="14">
        <v>303</v>
      </c>
      <c r="S306" s="14">
        <f t="shared" si="32"/>
        <v>13</v>
      </c>
      <c r="W306" s="13">
        <v>100000</v>
      </c>
    </row>
    <row r="307" spans="5:23" x14ac:dyDescent="0.25">
      <c r="E307" s="29"/>
      <c r="F307" s="29"/>
      <c r="G307" s="29"/>
      <c r="H307" s="29"/>
      <c r="I307" s="13">
        <f t="shared" si="33"/>
        <v>3.04</v>
      </c>
      <c r="J307" s="13">
        <v>25</v>
      </c>
      <c r="O307" s="14"/>
      <c r="P307" s="14"/>
      <c r="Q307" s="14">
        <v>305</v>
      </c>
      <c r="R307" s="14">
        <v>304</v>
      </c>
      <c r="S307" s="14">
        <f t="shared" si="32"/>
        <v>13</v>
      </c>
      <c r="W307" s="13">
        <v>100000</v>
      </c>
    </row>
    <row r="308" spans="5:23" x14ac:dyDescent="0.25">
      <c r="E308" s="29"/>
      <c r="F308" s="29"/>
      <c r="G308" s="29"/>
      <c r="H308" s="29"/>
      <c r="I308" s="13">
        <f t="shared" si="33"/>
        <v>3.05</v>
      </c>
      <c r="J308" s="13">
        <v>25</v>
      </c>
      <c r="O308" s="14"/>
      <c r="P308" s="14"/>
      <c r="Q308" s="14">
        <v>306</v>
      </c>
      <c r="R308" s="14">
        <v>305</v>
      </c>
      <c r="S308" s="14">
        <f t="shared" si="32"/>
        <v>13</v>
      </c>
      <c r="W308" s="13">
        <v>100000</v>
      </c>
    </row>
    <row r="309" spans="5:23" x14ac:dyDescent="0.25">
      <c r="E309" s="29"/>
      <c r="F309" s="29"/>
      <c r="G309" s="29"/>
      <c r="H309" s="29"/>
      <c r="I309" s="13">
        <f t="shared" si="33"/>
        <v>3.06</v>
      </c>
      <c r="J309" s="13">
        <v>25</v>
      </c>
      <c r="O309" s="14"/>
      <c r="P309" s="14"/>
      <c r="Q309" s="14">
        <v>307</v>
      </c>
      <c r="R309" s="14">
        <v>306</v>
      </c>
      <c r="S309" s="14">
        <f t="shared" si="32"/>
        <v>13</v>
      </c>
      <c r="W309" s="13">
        <v>100000</v>
      </c>
    </row>
    <row r="310" spans="5:23" x14ac:dyDescent="0.25">
      <c r="E310" s="29"/>
      <c r="F310" s="29"/>
      <c r="G310" s="29"/>
      <c r="H310" s="29"/>
      <c r="I310" s="13">
        <f t="shared" si="33"/>
        <v>3.07</v>
      </c>
      <c r="J310" s="13">
        <v>25</v>
      </c>
      <c r="O310" s="14"/>
      <c r="P310" s="14"/>
      <c r="Q310" s="14">
        <v>308</v>
      </c>
      <c r="R310" s="14">
        <v>307</v>
      </c>
      <c r="S310" s="14">
        <f t="shared" si="32"/>
        <v>13</v>
      </c>
      <c r="W310" s="13">
        <v>100000</v>
      </c>
    </row>
    <row r="311" spans="5:23" x14ac:dyDescent="0.25">
      <c r="E311" s="29"/>
      <c r="F311" s="29"/>
      <c r="G311" s="29"/>
      <c r="H311" s="29"/>
      <c r="I311" s="13">
        <f t="shared" si="33"/>
        <v>3.08</v>
      </c>
      <c r="J311" s="13">
        <v>25</v>
      </c>
      <c r="O311" s="14"/>
      <c r="P311" s="14"/>
      <c r="Q311" s="14">
        <v>309</v>
      </c>
      <c r="R311" s="14">
        <v>308</v>
      </c>
      <c r="S311" s="14">
        <f t="shared" ref="S311:S374" si="35">S286+1</f>
        <v>13</v>
      </c>
      <c r="W311" s="13">
        <v>100000</v>
      </c>
    </row>
    <row r="312" spans="5:23" x14ac:dyDescent="0.25">
      <c r="E312" s="29"/>
      <c r="F312" s="29"/>
      <c r="G312" s="29"/>
      <c r="H312" s="29"/>
      <c r="I312" s="13">
        <f t="shared" si="33"/>
        <v>3.09</v>
      </c>
      <c r="J312" s="13">
        <v>25</v>
      </c>
      <c r="O312" s="14"/>
      <c r="P312" s="14"/>
      <c r="Q312" s="14">
        <v>310</v>
      </c>
      <c r="R312" s="14">
        <v>309</v>
      </c>
      <c r="S312" s="14">
        <f t="shared" si="35"/>
        <v>13</v>
      </c>
      <c r="W312" s="13">
        <v>100000</v>
      </c>
    </row>
    <row r="313" spans="5:23" x14ac:dyDescent="0.25">
      <c r="E313" s="29"/>
      <c r="F313" s="29"/>
      <c r="G313" s="29"/>
      <c r="H313" s="29"/>
      <c r="I313" s="13">
        <f t="shared" si="33"/>
        <v>3.1</v>
      </c>
      <c r="J313" s="13">
        <v>25</v>
      </c>
      <c r="O313" s="14"/>
      <c r="P313" s="14"/>
      <c r="Q313" s="14">
        <v>311</v>
      </c>
      <c r="R313" s="14">
        <v>310</v>
      </c>
      <c r="S313" s="14">
        <f t="shared" si="35"/>
        <v>13</v>
      </c>
      <c r="W313" s="13">
        <v>100000</v>
      </c>
    </row>
    <row r="314" spans="5:23" x14ac:dyDescent="0.25">
      <c r="E314" s="29"/>
      <c r="F314" s="29"/>
      <c r="G314" s="29"/>
      <c r="H314" s="29"/>
      <c r="I314" s="13">
        <f t="shared" si="33"/>
        <v>3.11</v>
      </c>
      <c r="J314" s="13">
        <v>25</v>
      </c>
      <c r="O314" s="14"/>
      <c r="P314" s="14"/>
      <c r="Q314" s="14">
        <v>312</v>
      </c>
      <c r="R314" s="14">
        <v>311</v>
      </c>
      <c r="S314" s="14">
        <f t="shared" si="35"/>
        <v>13</v>
      </c>
      <c r="W314" s="13">
        <v>100000</v>
      </c>
    </row>
    <row r="315" spans="5:23" x14ac:dyDescent="0.25">
      <c r="E315" s="29"/>
      <c r="F315" s="29"/>
      <c r="G315" s="29"/>
      <c r="H315" s="29"/>
      <c r="I315" s="13">
        <f t="shared" si="33"/>
        <v>3.12</v>
      </c>
      <c r="J315" s="13">
        <v>25</v>
      </c>
      <c r="O315" s="14"/>
      <c r="P315" s="14"/>
      <c r="Q315" s="14">
        <v>313</v>
      </c>
      <c r="R315" s="14">
        <v>312</v>
      </c>
      <c r="S315" s="14">
        <f t="shared" si="35"/>
        <v>13</v>
      </c>
      <c r="W315" s="13">
        <v>100000</v>
      </c>
    </row>
    <row r="316" spans="5:23" x14ac:dyDescent="0.25">
      <c r="E316" s="29"/>
      <c r="F316" s="29"/>
      <c r="G316" s="29"/>
      <c r="H316" s="29"/>
      <c r="I316" s="13">
        <f t="shared" si="33"/>
        <v>3.13</v>
      </c>
      <c r="J316" s="13">
        <v>25</v>
      </c>
      <c r="O316" s="14"/>
      <c r="P316" s="14"/>
      <c r="Q316" s="14">
        <v>314</v>
      </c>
      <c r="R316" s="14">
        <v>313</v>
      </c>
      <c r="S316" s="14">
        <f t="shared" si="35"/>
        <v>13</v>
      </c>
      <c r="W316" s="13">
        <v>100000</v>
      </c>
    </row>
    <row r="317" spans="5:23" x14ac:dyDescent="0.25">
      <c r="E317" s="29"/>
      <c r="F317" s="29"/>
      <c r="G317" s="29"/>
      <c r="H317" s="29"/>
      <c r="I317" s="13">
        <f t="shared" si="33"/>
        <v>3.14</v>
      </c>
      <c r="J317" s="13">
        <v>25</v>
      </c>
      <c r="O317" s="14"/>
      <c r="P317" s="14"/>
      <c r="Q317" s="14">
        <v>315</v>
      </c>
      <c r="R317" s="14">
        <v>314</v>
      </c>
      <c r="S317" s="14">
        <f t="shared" si="35"/>
        <v>13</v>
      </c>
      <c r="W317" s="13">
        <v>100000</v>
      </c>
    </row>
    <row r="318" spans="5:23" x14ac:dyDescent="0.25">
      <c r="E318" s="29"/>
      <c r="F318" s="29"/>
      <c r="G318" s="29"/>
      <c r="H318" s="29"/>
      <c r="I318" s="13">
        <f t="shared" si="33"/>
        <v>3.15</v>
      </c>
      <c r="J318" s="13">
        <v>25</v>
      </c>
      <c r="O318" s="14"/>
      <c r="P318" s="14"/>
      <c r="Q318" s="14">
        <v>316</v>
      </c>
      <c r="R318" s="14">
        <v>315</v>
      </c>
      <c r="S318" s="14">
        <f t="shared" si="35"/>
        <v>13</v>
      </c>
      <c r="W318" s="13">
        <v>100000</v>
      </c>
    </row>
    <row r="319" spans="5:23" x14ac:dyDescent="0.25">
      <c r="E319" s="29"/>
      <c r="F319" s="29"/>
      <c r="G319" s="29"/>
      <c r="H319" s="29"/>
      <c r="I319" s="13">
        <f t="shared" si="33"/>
        <v>3.16</v>
      </c>
      <c r="J319" s="13">
        <v>25</v>
      </c>
      <c r="O319" s="14"/>
      <c r="P319" s="14"/>
      <c r="Q319" s="14">
        <v>317</v>
      </c>
      <c r="R319" s="14">
        <v>316</v>
      </c>
      <c r="S319" s="14">
        <f t="shared" si="35"/>
        <v>13</v>
      </c>
      <c r="W319" s="13">
        <v>100000</v>
      </c>
    </row>
    <row r="320" spans="5:23" x14ac:dyDescent="0.25">
      <c r="E320" s="29"/>
      <c r="F320" s="29"/>
      <c r="G320" s="29"/>
      <c r="H320" s="29"/>
      <c r="I320" s="13">
        <f t="shared" si="33"/>
        <v>3.17</v>
      </c>
      <c r="J320" s="13">
        <v>25</v>
      </c>
      <c r="O320" s="14"/>
      <c r="P320" s="14"/>
      <c r="Q320" s="14">
        <v>318</v>
      </c>
      <c r="R320" s="14">
        <v>317</v>
      </c>
      <c r="S320" s="14">
        <f t="shared" si="35"/>
        <v>13</v>
      </c>
      <c r="W320" s="13">
        <v>100000</v>
      </c>
    </row>
    <row r="321" spans="5:23" x14ac:dyDescent="0.25">
      <c r="E321" s="29"/>
      <c r="F321" s="29"/>
      <c r="G321" s="29"/>
      <c r="H321" s="29"/>
      <c r="I321" s="13">
        <f t="shared" si="33"/>
        <v>3.18</v>
      </c>
      <c r="J321" s="13">
        <v>25</v>
      </c>
      <c r="O321" s="14"/>
      <c r="P321" s="14"/>
      <c r="Q321" s="14">
        <v>319</v>
      </c>
      <c r="R321" s="14">
        <v>318</v>
      </c>
      <c r="S321" s="14">
        <f t="shared" si="35"/>
        <v>13</v>
      </c>
      <c r="W321" s="13">
        <v>100000</v>
      </c>
    </row>
    <row r="322" spans="5:23" x14ac:dyDescent="0.25">
      <c r="E322" s="29"/>
      <c r="F322" s="29"/>
      <c r="G322" s="29"/>
      <c r="H322" s="29"/>
      <c r="I322" s="13">
        <f t="shared" si="33"/>
        <v>3.19</v>
      </c>
      <c r="J322" s="13">
        <v>25</v>
      </c>
      <c r="O322" s="14"/>
      <c r="P322" s="14"/>
      <c r="Q322" s="14">
        <v>320</v>
      </c>
      <c r="R322" s="14">
        <v>319</v>
      </c>
      <c r="S322" s="14">
        <f t="shared" si="35"/>
        <v>13</v>
      </c>
      <c r="W322" s="13">
        <v>100000</v>
      </c>
    </row>
    <row r="323" spans="5:23" x14ac:dyDescent="0.25">
      <c r="E323" s="29"/>
      <c r="F323" s="29"/>
      <c r="G323" s="29"/>
      <c r="H323" s="29"/>
      <c r="I323" s="13">
        <f t="shared" si="33"/>
        <v>3.2</v>
      </c>
      <c r="J323" s="13">
        <v>25</v>
      </c>
      <c r="O323" s="14"/>
      <c r="P323" s="14"/>
      <c r="Q323" s="14">
        <v>321</v>
      </c>
      <c r="R323" s="14">
        <v>320</v>
      </c>
      <c r="S323" s="14">
        <f t="shared" si="35"/>
        <v>13</v>
      </c>
      <c r="W323" s="13">
        <v>100000</v>
      </c>
    </row>
    <row r="324" spans="5:23" x14ac:dyDescent="0.25">
      <c r="E324" s="29"/>
      <c r="F324" s="29"/>
      <c r="G324" s="29"/>
      <c r="H324" s="29"/>
      <c r="I324" s="13">
        <f t="shared" si="33"/>
        <v>3.21</v>
      </c>
      <c r="J324" s="13">
        <v>25</v>
      </c>
      <c r="O324" s="14"/>
      <c r="P324" s="14"/>
      <c r="Q324" s="14">
        <v>322</v>
      </c>
      <c r="R324" s="14">
        <v>321</v>
      </c>
      <c r="S324" s="14">
        <f t="shared" si="35"/>
        <v>13</v>
      </c>
      <c r="W324" s="13">
        <v>100000</v>
      </c>
    </row>
    <row r="325" spans="5:23" x14ac:dyDescent="0.25">
      <c r="E325" s="29"/>
      <c r="F325" s="29"/>
      <c r="G325" s="29"/>
      <c r="H325" s="29"/>
      <c r="I325" s="13">
        <f t="shared" ref="I325:I388" si="36">ROUND(I324+0.01,2)</f>
        <v>3.22</v>
      </c>
      <c r="J325" s="13">
        <v>25</v>
      </c>
      <c r="O325" s="14"/>
      <c r="P325" s="14"/>
      <c r="Q325" s="14">
        <v>323</v>
      </c>
      <c r="R325" s="14">
        <v>322</v>
      </c>
      <c r="S325" s="14">
        <f t="shared" si="35"/>
        <v>13</v>
      </c>
      <c r="W325" s="13">
        <v>100000</v>
      </c>
    </row>
    <row r="326" spans="5:23" x14ac:dyDescent="0.25">
      <c r="E326" s="29"/>
      <c r="F326" s="29"/>
      <c r="G326" s="29"/>
      <c r="H326" s="29"/>
      <c r="I326" s="13">
        <f t="shared" si="36"/>
        <v>3.23</v>
      </c>
      <c r="J326" s="13">
        <v>25</v>
      </c>
      <c r="O326" s="14"/>
      <c r="P326" s="14"/>
      <c r="Q326" s="14">
        <v>324</v>
      </c>
      <c r="R326" s="14">
        <v>323</v>
      </c>
      <c r="S326" s="14">
        <f t="shared" si="35"/>
        <v>13</v>
      </c>
      <c r="W326" s="13">
        <v>100000</v>
      </c>
    </row>
    <row r="327" spans="5:23" x14ac:dyDescent="0.25">
      <c r="E327" s="29"/>
      <c r="F327" s="29"/>
      <c r="G327" s="29"/>
      <c r="H327" s="29"/>
      <c r="I327" s="13">
        <f t="shared" si="36"/>
        <v>3.24</v>
      </c>
      <c r="J327" s="13">
        <v>25</v>
      </c>
      <c r="O327" s="14"/>
      <c r="P327" s="14"/>
      <c r="Q327" s="14">
        <v>325</v>
      </c>
      <c r="R327" s="14">
        <v>324</v>
      </c>
      <c r="S327" s="14">
        <f t="shared" si="35"/>
        <v>13</v>
      </c>
      <c r="W327" s="13">
        <v>100000</v>
      </c>
    </row>
    <row r="328" spans="5:23" x14ac:dyDescent="0.25">
      <c r="E328" s="29"/>
      <c r="F328" s="29"/>
      <c r="G328" s="29"/>
      <c r="H328" s="29"/>
      <c r="I328" s="13">
        <f t="shared" si="36"/>
        <v>3.25</v>
      </c>
      <c r="J328" s="13">
        <v>25</v>
      </c>
      <c r="O328" s="14"/>
      <c r="P328" s="14"/>
      <c r="Q328" s="14">
        <v>326</v>
      </c>
      <c r="R328" s="14">
        <v>325</v>
      </c>
      <c r="S328" s="14">
        <f t="shared" si="35"/>
        <v>13</v>
      </c>
      <c r="W328" s="13">
        <v>100000</v>
      </c>
    </row>
    <row r="329" spans="5:23" x14ac:dyDescent="0.25">
      <c r="E329" s="29"/>
      <c r="F329" s="29"/>
      <c r="G329" s="29"/>
      <c r="H329" s="29"/>
      <c r="I329" s="13">
        <f t="shared" si="36"/>
        <v>3.26</v>
      </c>
      <c r="J329" s="13">
        <v>25</v>
      </c>
      <c r="O329" s="14"/>
      <c r="P329" s="14"/>
      <c r="Q329" s="14">
        <v>327</v>
      </c>
      <c r="R329" s="14">
        <v>326</v>
      </c>
      <c r="S329" s="14">
        <f t="shared" si="35"/>
        <v>14</v>
      </c>
      <c r="W329" s="13">
        <v>100000</v>
      </c>
    </row>
    <row r="330" spans="5:23" x14ac:dyDescent="0.25">
      <c r="E330" s="29"/>
      <c r="F330" s="29"/>
      <c r="G330" s="29"/>
      <c r="H330" s="29"/>
      <c r="I330" s="13">
        <f t="shared" si="36"/>
        <v>3.27</v>
      </c>
      <c r="J330" s="13">
        <v>25</v>
      </c>
      <c r="O330" s="14"/>
      <c r="P330" s="14"/>
      <c r="Q330" s="14">
        <v>328</v>
      </c>
      <c r="R330" s="14">
        <v>327</v>
      </c>
      <c r="S330" s="14">
        <f t="shared" si="35"/>
        <v>14</v>
      </c>
      <c r="W330" s="13">
        <v>100000</v>
      </c>
    </row>
    <row r="331" spans="5:23" x14ac:dyDescent="0.25">
      <c r="E331" s="29"/>
      <c r="F331" s="29"/>
      <c r="G331" s="29"/>
      <c r="H331" s="29"/>
      <c r="I331" s="13">
        <f t="shared" si="36"/>
        <v>3.28</v>
      </c>
      <c r="J331" s="13">
        <v>25</v>
      </c>
      <c r="O331" s="14"/>
      <c r="P331" s="14"/>
      <c r="Q331" s="14">
        <v>329</v>
      </c>
      <c r="R331" s="14">
        <v>328</v>
      </c>
      <c r="S331" s="14">
        <f t="shared" si="35"/>
        <v>14</v>
      </c>
      <c r="W331" s="13">
        <v>100000</v>
      </c>
    </row>
    <row r="332" spans="5:23" x14ac:dyDescent="0.25">
      <c r="E332" s="29"/>
      <c r="F332" s="29"/>
      <c r="G332" s="29"/>
      <c r="H332" s="29"/>
      <c r="I332" s="13">
        <f t="shared" si="36"/>
        <v>3.29</v>
      </c>
      <c r="J332" s="13">
        <v>25</v>
      </c>
      <c r="O332" s="14"/>
      <c r="P332" s="14"/>
      <c r="Q332" s="14">
        <v>330</v>
      </c>
      <c r="R332" s="14">
        <v>329</v>
      </c>
      <c r="S332" s="14">
        <f t="shared" si="35"/>
        <v>14</v>
      </c>
      <c r="W332" s="13">
        <v>100000</v>
      </c>
    </row>
    <row r="333" spans="5:23" x14ac:dyDescent="0.25">
      <c r="E333" s="29"/>
      <c r="F333" s="29"/>
      <c r="G333" s="29"/>
      <c r="H333" s="29"/>
      <c r="I333" s="13">
        <f t="shared" si="36"/>
        <v>3.3</v>
      </c>
      <c r="J333" s="13">
        <v>25</v>
      </c>
      <c r="O333" s="14"/>
      <c r="P333" s="14"/>
      <c r="Q333" s="14">
        <v>331</v>
      </c>
      <c r="R333" s="14">
        <v>330</v>
      </c>
      <c r="S333" s="14">
        <f t="shared" si="35"/>
        <v>14</v>
      </c>
      <c r="W333" s="13">
        <v>100000</v>
      </c>
    </row>
    <row r="334" spans="5:23" x14ac:dyDescent="0.25">
      <c r="E334" s="29"/>
      <c r="F334" s="29"/>
      <c r="G334" s="29"/>
      <c r="H334" s="29"/>
      <c r="I334" s="13">
        <f t="shared" si="36"/>
        <v>3.31</v>
      </c>
      <c r="J334" s="13">
        <v>25</v>
      </c>
      <c r="O334" s="14"/>
      <c r="P334" s="14"/>
      <c r="Q334" s="14">
        <v>332</v>
      </c>
      <c r="R334" s="14">
        <v>331</v>
      </c>
      <c r="S334" s="14">
        <f t="shared" si="35"/>
        <v>14</v>
      </c>
      <c r="W334" s="13">
        <v>100000</v>
      </c>
    </row>
    <row r="335" spans="5:23" x14ac:dyDescent="0.25">
      <c r="E335" s="29"/>
      <c r="F335" s="29"/>
      <c r="G335" s="29"/>
      <c r="H335" s="29"/>
      <c r="I335" s="13">
        <f t="shared" si="36"/>
        <v>3.32</v>
      </c>
      <c r="J335" s="13">
        <v>25</v>
      </c>
      <c r="O335" s="14"/>
      <c r="P335" s="14"/>
      <c r="Q335" s="14">
        <v>333</v>
      </c>
      <c r="R335" s="14">
        <v>332</v>
      </c>
      <c r="S335" s="14">
        <f t="shared" si="35"/>
        <v>14</v>
      </c>
      <c r="W335" s="13">
        <v>100000</v>
      </c>
    </row>
    <row r="336" spans="5:23" x14ac:dyDescent="0.25">
      <c r="E336" s="29"/>
      <c r="F336" s="29"/>
      <c r="G336" s="29"/>
      <c r="H336" s="29"/>
      <c r="I336" s="13">
        <f t="shared" si="36"/>
        <v>3.33</v>
      </c>
      <c r="J336" s="13">
        <v>25</v>
      </c>
      <c r="O336" s="14"/>
      <c r="P336" s="14"/>
      <c r="Q336" s="14">
        <v>334</v>
      </c>
      <c r="R336" s="14">
        <v>333</v>
      </c>
      <c r="S336" s="14">
        <f t="shared" si="35"/>
        <v>14</v>
      </c>
      <c r="W336" s="13">
        <v>100000</v>
      </c>
    </row>
    <row r="337" spans="5:23" x14ac:dyDescent="0.25">
      <c r="E337" s="29"/>
      <c r="F337" s="29"/>
      <c r="G337" s="29"/>
      <c r="H337" s="29"/>
      <c r="I337" s="13">
        <f t="shared" si="36"/>
        <v>3.34</v>
      </c>
      <c r="J337" s="13">
        <v>25</v>
      </c>
      <c r="O337" s="14"/>
      <c r="P337" s="14"/>
      <c r="Q337" s="14">
        <v>335</v>
      </c>
      <c r="R337" s="14">
        <v>334</v>
      </c>
      <c r="S337" s="14">
        <f t="shared" si="35"/>
        <v>14</v>
      </c>
      <c r="W337" s="13">
        <v>100000</v>
      </c>
    </row>
    <row r="338" spans="5:23" x14ac:dyDescent="0.25">
      <c r="E338" s="29"/>
      <c r="F338" s="29"/>
      <c r="G338" s="29"/>
      <c r="H338" s="29"/>
      <c r="I338" s="13">
        <f t="shared" si="36"/>
        <v>3.35</v>
      </c>
      <c r="J338" s="13">
        <v>25</v>
      </c>
      <c r="O338" s="14"/>
      <c r="P338" s="14"/>
      <c r="Q338" s="14">
        <v>336</v>
      </c>
      <c r="R338" s="14">
        <v>335</v>
      </c>
      <c r="S338" s="14">
        <f t="shared" si="35"/>
        <v>14</v>
      </c>
      <c r="W338" s="13">
        <v>100000</v>
      </c>
    </row>
    <row r="339" spans="5:23" x14ac:dyDescent="0.25">
      <c r="E339" s="29"/>
      <c r="F339" s="29"/>
      <c r="G339" s="29"/>
      <c r="H339" s="29"/>
      <c r="I339" s="13">
        <f t="shared" si="36"/>
        <v>3.36</v>
      </c>
      <c r="J339" s="13">
        <v>25</v>
      </c>
      <c r="O339" s="14"/>
      <c r="P339" s="14"/>
      <c r="Q339" s="14">
        <v>337</v>
      </c>
      <c r="R339" s="14">
        <v>336</v>
      </c>
      <c r="S339" s="14">
        <f t="shared" si="35"/>
        <v>14</v>
      </c>
      <c r="W339" s="13">
        <v>100000</v>
      </c>
    </row>
    <row r="340" spans="5:23" x14ac:dyDescent="0.25">
      <c r="E340" s="29"/>
      <c r="F340" s="29"/>
      <c r="G340" s="29"/>
      <c r="H340" s="29"/>
      <c r="I340" s="13">
        <f t="shared" si="36"/>
        <v>3.37</v>
      </c>
      <c r="J340" s="13">
        <v>25</v>
      </c>
      <c r="O340" s="14"/>
      <c r="P340" s="14"/>
      <c r="Q340" s="14">
        <v>338</v>
      </c>
      <c r="R340" s="14">
        <v>337</v>
      </c>
      <c r="S340" s="14">
        <f t="shared" si="35"/>
        <v>14</v>
      </c>
      <c r="W340" s="13">
        <v>100000</v>
      </c>
    </row>
    <row r="341" spans="5:23" x14ac:dyDescent="0.25">
      <c r="E341" s="29"/>
      <c r="F341" s="29"/>
      <c r="G341" s="29"/>
      <c r="H341" s="29"/>
      <c r="I341" s="13">
        <f t="shared" si="36"/>
        <v>3.38</v>
      </c>
      <c r="J341" s="13">
        <v>25</v>
      </c>
      <c r="O341" s="14"/>
      <c r="P341" s="14"/>
      <c r="Q341" s="14">
        <v>339</v>
      </c>
      <c r="R341" s="14">
        <v>338</v>
      </c>
      <c r="S341" s="14">
        <f t="shared" si="35"/>
        <v>14</v>
      </c>
      <c r="W341" s="13">
        <v>100000</v>
      </c>
    </row>
    <row r="342" spans="5:23" x14ac:dyDescent="0.25">
      <c r="E342" s="29"/>
      <c r="F342" s="29"/>
      <c r="G342" s="29"/>
      <c r="H342" s="29"/>
      <c r="I342" s="13">
        <f t="shared" si="36"/>
        <v>3.39</v>
      </c>
      <c r="J342" s="13">
        <v>25</v>
      </c>
      <c r="O342" s="14"/>
      <c r="P342" s="14"/>
      <c r="Q342" s="14">
        <v>340</v>
      </c>
      <c r="R342" s="14">
        <v>339</v>
      </c>
      <c r="S342" s="14">
        <f t="shared" si="35"/>
        <v>14</v>
      </c>
      <c r="W342" s="13">
        <v>100000</v>
      </c>
    </row>
    <row r="343" spans="5:23" x14ac:dyDescent="0.25">
      <c r="E343" s="29"/>
      <c r="F343" s="29"/>
      <c r="G343" s="29"/>
      <c r="H343" s="29"/>
      <c r="I343" s="13">
        <f t="shared" si="36"/>
        <v>3.4</v>
      </c>
      <c r="J343" s="13">
        <v>25</v>
      </c>
      <c r="O343" s="14"/>
      <c r="P343" s="14"/>
      <c r="Q343" s="14">
        <v>341</v>
      </c>
      <c r="R343" s="14">
        <v>340</v>
      </c>
      <c r="S343" s="14">
        <f t="shared" si="35"/>
        <v>14</v>
      </c>
      <c r="W343" s="13">
        <v>100000</v>
      </c>
    </row>
    <row r="344" spans="5:23" x14ac:dyDescent="0.25">
      <c r="E344" s="29"/>
      <c r="F344" s="29"/>
      <c r="G344" s="29"/>
      <c r="H344" s="29"/>
      <c r="I344" s="13">
        <f t="shared" si="36"/>
        <v>3.41</v>
      </c>
      <c r="J344" s="13">
        <v>25</v>
      </c>
      <c r="O344" s="14"/>
      <c r="P344" s="14"/>
      <c r="Q344" s="14">
        <v>342</v>
      </c>
      <c r="R344" s="14">
        <v>341</v>
      </c>
      <c r="S344" s="14">
        <f t="shared" si="35"/>
        <v>14</v>
      </c>
      <c r="W344" s="13">
        <v>100000</v>
      </c>
    </row>
    <row r="345" spans="5:23" x14ac:dyDescent="0.25">
      <c r="E345" s="29"/>
      <c r="F345" s="29"/>
      <c r="G345" s="29"/>
      <c r="H345" s="29"/>
      <c r="I345" s="13">
        <f t="shared" si="36"/>
        <v>3.42</v>
      </c>
      <c r="J345" s="13">
        <v>25</v>
      </c>
      <c r="O345" s="14"/>
      <c r="P345" s="14"/>
      <c r="Q345" s="14">
        <v>343</v>
      </c>
      <c r="R345" s="14">
        <v>342</v>
      </c>
      <c r="S345" s="14">
        <f t="shared" si="35"/>
        <v>14</v>
      </c>
      <c r="W345" s="13">
        <v>100000</v>
      </c>
    </row>
    <row r="346" spans="5:23" x14ac:dyDescent="0.25">
      <c r="E346" s="29"/>
      <c r="F346" s="29"/>
      <c r="G346" s="29"/>
      <c r="H346" s="29"/>
      <c r="I346" s="13">
        <f t="shared" si="36"/>
        <v>3.43</v>
      </c>
      <c r="J346" s="13">
        <v>25</v>
      </c>
      <c r="O346" s="14"/>
      <c r="P346" s="14"/>
      <c r="Q346" s="14">
        <v>344</v>
      </c>
      <c r="R346" s="14">
        <v>343</v>
      </c>
      <c r="S346" s="14">
        <f t="shared" si="35"/>
        <v>14</v>
      </c>
      <c r="W346" s="13">
        <v>100000</v>
      </c>
    </row>
    <row r="347" spans="5:23" x14ac:dyDescent="0.25">
      <c r="E347" s="29"/>
      <c r="F347" s="29"/>
      <c r="G347" s="29"/>
      <c r="H347" s="29"/>
      <c r="I347" s="13">
        <f t="shared" si="36"/>
        <v>3.44</v>
      </c>
      <c r="J347" s="13">
        <v>25</v>
      </c>
      <c r="O347" s="14"/>
      <c r="P347" s="14"/>
      <c r="Q347" s="14">
        <v>345</v>
      </c>
      <c r="R347" s="14">
        <v>344</v>
      </c>
      <c r="S347" s="14">
        <f t="shared" si="35"/>
        <v>14</v>
      </c>
      <c r="W347" s="13">
        <v>100000</v>
      </c>
    </row>
    <row r="348" spans="5:23" x14ac:dyDescent="0.25">
      <c r="E348" s="29"/>
      <c r="F348" s="29"/>
      <c r="G348" s="29"/>
      <c r="H348" s="29"/>
      <c r="I348" s="13">
        <f t="shared" si="36"/>
        <v>3.45</v>
      </c>
      <c r="J348" s="13">
        <v>25</v>
      </c>
      <c r="O348" s="14"/>
      <c r="P348" s="14"/>
      <c r="Q348" s="14">
        <v>346</v>
      </c>
      <c r="R348" s="14">
        <v>345</v>
      </c>
      <c r="S348" s="14">
        <f t="shared" si="35"/>
        <v>14</v>
      </c>
      <c r="W348" s="13">
        <v>100000</v>
      </c>
    </row>
    <row r="349" spans="5:23" x14ac:dyDescent="0.25">
      <c r="E349" s="29"/>
      <c r="F349" s="29"/>
      <c r="G349" s="29"/>
      <c r="H349" s="29"/>
      <c r="I349" s="13">
        <f t="shared" si="36"/>
        <v>3.46</v>
      </c>
      <c r="J349" s="13">
        <v>25</v>
      </c>
      <c r="O349" s="14"/>
      <c r="P349" s="14"/>
      <c r="Q349" s="14">
        <v>347</v>
      </c>
      <c r="R349" s="14">
        <v>346</v>
      </c>
      <c r="S349" s="14">
        <f t="shared" si="35"/>
        <v>14</v>
      </c>
      <c r="W349" s="13">
        <v>100000</v>
      </c>
    </row>
    <row r="350" spans="5:23" x14ac:dyDescent="0.25">
      <c r="E350" s="29"/>
      <c r="F350" s="29"/>
      <c r="G350" s="29"/>
      <c r="H350" s="29"/>
      <c r="I350" s="13">
        <f t="shared" si="36"/>
        <v>3.47</v>
      </c>
      <c r="J350" s="13">
        <v>25</v>
      </c>
      <c r="O350" s="14"/>
      <c r="P350" s="14"/>
      <c r="Q350" s="14">
        <v>348</v>
      </c>
      <c r="R350" s="14">
        <v>347</v>
      </c>
      <c r="S350" s="14">
        <f t="shared" si="35"/>
        <v>14</v>
      </c>
      <c r="W350" s="13">
        <v>100000</v>
      </c>
    </row>
    <row r="351" spans="5:23" x14ac:dyDescent="0.25">
      <c r="E351" s="29"/>
      <c r="F351" s="29"/>
      <c r="G351" s="29"/>
      <c r="H351" s="29"/>
      <c r="I351" s="13">
        <f t="shared" si="36"/>
        <v>3.48</v>
      </c>
      <c r="J351" s="13">
        <v>25</v>
      </c>
      <c r="O351" s="14"/>
      <c r="P351" s="14"/>
      <c r="Q351" s="14">
        <v>349</v>
      </c>
      <c r="R351" s="14">
        <v>348</v>
      </c>
      <c r="S351" s="14">
        <f t="shared" si="35"/>
        <v>14</v>
      </c>
      <c r="W351" s="13">
        <v>100000</v>
      </c>
    </row>
    <row r="352" spans="5:23" x14ac:dyDescent="0.25">
      <c r="E352" s="29"/>
      <c r="F352" s="29"/>
      <c r="G352" s="29"/>
      <c r="H352" s="29"/>
      <c r="I352" s="13">
        <f t="shared" si="36"/>
        <v>3.49</v>
      </c>
      <c r="J352" s="13">
        <v>25</v>
      </c>
      <c r="O352" s="14"/>
      <c r="P352" s="14"/>
      <c r="Q352" s="14">
        <v>350</v>
      </c>
      <c r="R352" s="14">
        <v>349</v>
      </c>
      <c r="S352" s="14">
        <f t="shared" si="35"/>
        <v>14</v>
      </c>
      <c r="W352" s="13">
        <v>100000</v>
      </c>
    </row>
    <row r="353" spans="5:23" x14ac:dyDescent="0.25">
      <c r="E353" s="29"/>
      <c r="F353" s="29"/>
      <c r="G353" s="29"/>
      <c r="H353" s="29"/>
      <c r="I353" s="13">
        <f t="shared" si="36"/>
        <v>3.5</v>
      </c>
      <c r="J353" s="13">
        <v>25</v>
      </c>
      <c r="O353" s="14"/>
      <c r="P353" s="14"/>
      <c r="Q353" s="14">
        <v>351</v>
      </c>
      <c r="R353" s="14">
        <v>350</v>
      </c>
      <c r="S353" s="14">
        <f t="shared" si="35"/>
        <v>14</v>
      </c>
      <c r="W353" s="13">
        <v>100000</v>
      </c>
    </row>
    <row r="354" spans="5:23" x14ac:dyDescent="0.25">
      <c r="E354" s="29"/>
      <c r="F354" s="29"/>
      <c r="G354" s="29"/>
      <c r="H354" s="29"/>
      <c r="I354" s="13">
        <f t="shared" si="36"/>
        <v>3.51</v>
      </c>
      <c r="J354" s="13">
        <v>25</v>
      </c>
      <c r="O354" s="14"/>
      <c r="P354" s="14"/>
      <c r="Q354" s="14">
        <v>352</v>
      </c>
      <c r="R354" s="14">
        <v>351</v>
      </c>
      <c r="S354" s="14">
        <f t="shared" si="35"/>
        <v>15</v>
      </c>
      <c r="W354" s="13">
        <v>100000</v>
      </c>
    </row>
    <row r="355" spans="5:23" x14ac:dyDescent="0.25">
      <c r="E355" s="29"/>
      <c r="F355" s="29"/>
      <c r="G355" s="29"/>
      <c r="H355" s="29"/>
      <c r="I355" s="13">
        <f t="shared" si="36"/>
        <v>3.52</v>
      </c>
      <c r="J355" s="13">
        <v>25</v>
      </c>
      <c r="O355" s="14"/>
      <c r="P355" s="14"/>
      <c r="Q355" s="14">
        <v>353</v>
      </c>
      <c r="R355" s="14">
        <v>352</v>
      </c>
      <c r="S355" s="14">
        <f t="shared" si="35"/>
        <v>15</v>
      </c>
      <c r="W355" s="13">
        <v>100000</v>
      </c>
    </row>
    <row r="356" spans="5:23" x14ac:dyDescent="0.25">
      <c r="E356" s="29"/>
      <c r="F356" s="29"/>
      <c r="G356" s="29"/>
      <c r="H356" s="29"/>
      <c r="I356" s="13">
        <f t="shared" si="36"/>
        <v>3.53</v>
      </c>
      <c r="J356" s="13">
        <v>25</v>
      </c>
      <c r="O356" s="14"/>
      <c r="P356" s="14"/>
      <c r="Q356" s="14">
        <v>354</v>
      </c>
      <c r="R356" s="14">
        <v>353</v>
      </c>
      <c r="S356" s="14">
        <f t="shared" si="35"/>
        <v>15</v>
      </c>
      <c r="W356" s="13">
        <v>100000</v>
      </c>
    </row>
    <row r="357" spans="5:23" x14ac:dyDescent="0.25">
      <c r="E357" s="29"/>
      <c r="F357" s="29"/>
      <c r="G357" s="29"/>
      <c r="H357" s="29"/>
      <c r="I357" s="13">
        <f t="shared" si="36"/>
        <v>3.54</v>
      </c>
      <c r="J357" s="13">
        <v>25</v>
      </c>
      <c r="O357" s="14"/>
      <c r="P357" s="14"/>
      <c r="Q357" s="14">
        <v>355</v>
      </c>
      <c r="R357" s="14">
        <v>354</v>
      </c>
      <c r="S357" s="14">
        <f t="shared" si="35"/>
        <v>15</v>
      </c>
      <c r="W357" s="13">
        <v>100000</v>
      </c>
    </row>
    <row r="358" spans="5:23" x14ac:dyDescent="0.25">
      <c r="E358" s="29"/>
      <c r="F358" s="29"/>
      <c r="G358" s="29"/>
      <c r="H358" s="29"/>
      <c r="I358" s="13">
        <f t="shared" si="36"/>
        <v>3.55</v>
      </c>
      <c r="J358" s="13">
        <v>25</v>
      </c>
      <c r="O358" s="14"/>
      <c r="P358" s="14"/>
      <c r="Q358" s="14">
        <v>356</v>
      </c>
      <c r="R358" s="14">
        <v>355</v>
      </c>
      <c r="S358" s="14">
        <f t="shared" si="35"/>
        <v>15</v>
      </c>
      <c r="W358" s="13">
        <v>100000</v>
      </c>
    </row>
    <row r="359" spans="5:23" x14ac:dyDescent="0.25">
      <c r="E359" s="29"/>
      <c r="F359" s="29"/>
      <c r="G359" s="29"/>
      <c r="H359" s="29"/>
      <c r="I359" s="13">
        <f t="shared" si="36"/>
        <v>3.56</v>
      </c>
      <c r="J359" s="13">
        <v>25</v>
      </c>
      <c r="O359" s="14"/>
      <c r="P359" s="14"/>
      <c r="Q359" s="14">
        <v>357</v>
      </c>
      <c r="R359" s="14">
        <v>356</v>
      </c>
      <c r="S359" s="14">
        <f t="shared" si="35"/>
        <v>15</v>
      </c>
      <c r="W359" s="13">
        <v>100000</v>
      </c>
    </row>
    <row r="360" spans="5:23" x14ac:dyDescent="0.25">
      <c r="E360" s="29"/>
      <c r="F360" s="29"/>
      <c r="G360" s="29"/>
      <c r="H360" s="29"/>
      <c r="I360" s="13">
        <f t="shared" si="36"/>
        <v>3.57</v>
      </c>
      <c r="J360" s="13">
        <v>25</v>
      </c>
      <c r="O360" s="14"/>
      <c r="P360" s="14"/>
      <c r="Q360" s="14">
        <v>358</v>
      </c>
      <c r="R360" s="14">
        <v>357</v>
      </c>
      <c r="S360" s="14">
        <f t="shared" si="35"/>
        <v>15</v>
      </c>
      <c r="W360" s="13">
        <v>100000</v>
      </c>
    </row>
    <row r="361" spans="5:23" x14ac:dyDescent="0.25">
      <c r="E361" s="29"/>
      <c r="F361" s="29"/>
      <c r="G361" s="29"/>
      <c r="H361" s="29"/>
      <c r="I361" s="13">
        <f t="shared" si="36"/>
        <v>3.58</v>
      </c>
      <c r="J361" s="13">
        <v>25</v>
      </c>
      <c r="O361" s="14"/>
      <c r="P361" s="14"/>
      <c r="Q361" s="14">
        <v>359</v>
      </c>
      <c r="R361" s="14">
        <v>358</v>
      </c>
      <c r="S361" s="14">
        <f t="shared" si="35"/>
        <v>15</v>
      </c>
      <c r="W361" s="13">
        <v>100000</v>
      </c>
    </row>
    <row r="362" spans="5:23" x14ac:dyDescent="0.25">
      <c r="E362" s="29"/>
      <c r="F362" s="29"/>
      <c r="G362" s="29"/>
      <c r="H362" s="29"/>
      <c r="I362" s="13">
        <f t="shared" si="36"/>
        <v>3.59</v>
      </c>
      <c r="J362" s="13">
        <v>25</v>
      </c>
      <c r="O362" s="14"/>
      <c r="P362" s="14"/>
      <c r="Q362" s="14">
        <v>360</v>
      </c>
      <c r="R362" s="14">
        <v>359</v>
      </c>
      <c r="S362" s="14">
        <f t="shared" si="35"/>
        <v>15</v>
      </c>
      <c r="W362" s="13">
        <v>100000</v>
      </c>
    </row>
    <row r="363" spans="5:23" x14ac:dyDescent="0.25">
      <c r="E363" s="29"/>
      <c r="F363" s="29"/>
      <c r="G363" s="29"/>
      <c r="H363" s="29"/>
      <c r="I363" s="13">
        <f t="shared" si="36"/>
        <v>3.6</v>
      </c>
      <c r="J363" s="13">
        <v>25</v>
      </c>
      <c r="O363" s="14"/>
      <c r="P363" s="14"/>
      <c r="Q363" s="14">
        <v>361</v>
      </c>
      <c r="R363" s="14">
        <v>360</v>
      </c>
      <c r="S363" s="14">
        <f t="shared" si="35"/>
        <v>15</v>
      </c>
      <c r="W363" s="13">
        <v>100000</v>
      </c>
    </row>
    <row r="364" spans="5:23" x14ac:dyDescent="0.25">
      <c r="E364" s="29"/>
      <c r="F364" s="29"/>
      <c r="G364" s="29"/>
      <c r="H364" s="29"/>
      <c r="I364" s="13">
        <f t="shared" si="36"/>
        <v>3.61</v>
      </c>
      <c r="J364" s="13">
        <v>25</v>
      </c>
      <c r="O364" s="14"/>
      <c r="P364" s="14"/>
      <c r="Q364" s="14">
        <v>362</v>
      </c>
      <c r="R364" s="14">
        <v>361</v>
      </c>
      <c r="S364" s="14">
        <f t="shared" si="35"/>
        <v>15</v>
      </c>
      <c r="W364" s="13">
        <v>100000</v>
      </c>
    </row>
    <row r="365" spans="5:23" x14ac:dyDescent="0.25">
      <c r="E365" s="29"/>
      <c r="F365" s="29"/>
      <c r="G365" s="29"/>
      <c r="H365" s="29"/>
      <c r="I365" s="13">
        <f t="shared" si="36"/>
        <v>3.62</v>
      </c>
      <c r="J365" s="13">
        <v>25</v>
      </c>
      <c r="O365" s="14"/>
      <c r="P365" s="14"/>
      <c r="Q365" s="14">
        <v>363</v>
      </c>
      <c r="R365" s="14">
        <v>362</v>
      </c>
      <c r="S365" s="14">
        <f t="shared" si="35"/>
        <v>15</v>
      </c>
      <c r="W365" s="13">
        <v>100000</v>
      </c>
    </row>
    <row r="366" spans="5:23" x14ac:dyDescent="0.25">
      <c r="E366" s="29"/>
      <c r="F366" s="29"/>
      <c r="G366" s="29"/>
      <c r="H366" s="29"/>
      <c r="I366" s="13">
        <f t="shared" si="36"/>
        <v>3.63</v>
      </c>
      <c r="J366" s="13">
        <v>25</v>
      </c>
      <c r="O366" s="14"/>
      <c r="P366" s="14"/>
      <c r="Q366" s="14">
        <v>364</v>
      </c>
      <c r="R366" s="14">
        <v>363</v>
      </c>
      <c r="S366" s="14">
        <f t="shared" si="35"/>
        <v>15</v>
      </c>
      <c r="W366" s="13">
        <v>100000</v>
      </c>
    </row>
    <row r="367" spans="5:23" x14ac:dyDescent="0.25">
      <c r="E367" s="29"/>
      <c r="F367" s="29"/>
      <c r="G367" s="29"/>
      <c r="H367" s="29"/>
      <c r="I367" s="13">
        <f t="shared" si="36"/>
        <v>3.64</v>
      </c>
      <c r="J367" s="13">
        <v>25</v>
      </c>
      <c r="O367" s="14"/>
      <c r="P367" s="14"/>
      <c r="Q367" s="14">
        <v>365</v>
      </c>
      <c r="R367" s="14">
        <v>364</v>
      </c>
      <c r="S367" s="14">
        <f t="shared" si="35"/>
        <v>15</v>
      </c>
      <c r="W367" s="13">
        <v>100000</v>
      </c>
    </row>
    <row r="368" spans="5:23" x14ac:dyDescent="0.25">
      <c r="E368" s="29"/>
      <c r="F368" s="29"/>
      <c r="G368" s="29"/>
      <c r="H368" s="29"/>
      <c r="I368" s="13">
        <f t="shared" si="36"/>
        <v>3.65</v>
      </c>
      <c r="J368" s="13">
        <v>25</v>
      </c>
      <c r="O368" s="14"/>
      <c r="P368" s="14"/>
      <c r="Q368" s="14">
        <v>366</v>
      </c>
      <c r="R368" s="14">
        <v>365</v>
      </c>
      <c r="S368" s="14">
        <f t="shared" si="35"/>
        <v>15</v>
      </c>
      <c r="W368" s="13">
        <v>100000</v>
      </c>
    </row>
    <row r="369" spans="5:23" x14ac:dyDescent="0.25">
      <c r="E369" s="29"/>
      <c r="F369" s="29"/>
      <c r="G369" s="29"/>
      <c r="H369" s="29"/>
      <c r="I369" s="13">
        <f t="shared" si="36"/>
        <v>3.66</v>
      </c>
      <c r="J369" s="13">
        <v>25</v>
      </c>
      <c r="O369" s="14"/>
      <c r="P369" s="14"/>
      <c r="Q369" s="14">
        <v>367</v>
      </c>
      <c r="R369" s="14">
        <v>366</v>
      </c>
      <c r="S369" s="14">
        <f t="shared" si="35"/>
        <v>15</v>
      </c>
      <c r="W369" s="13">
        <v>100000</v>
      </c>
    </row>
    <row r="370" spans="5:23" x14ac:dyDescent="0.25">
      <c r="E370" s="29"/>
      <c r="F370" s="29"/>
      <c r="G370" s="29"/>
      <c r="H370" s="29"/>
      <c r="I370" s="13">
        <f t="shared" si="36"/>
        <v>3.67</v>
      </c>
      <c r="J370" s="13">
        <v>25</v>
      </c>
      <c r="O370" s="14"/>
      <c r="P370" s="14"/>
      <c r="Q370" s="14">
        <v>368</v>
      </c>
      <c r="R370" s="14">
        <v>367</v>
      </c>
      <c r="S370" s="14">
        <f t="shared" si="35"/>
        <v>15</v>
      </c>
      <c r="W370" s="13">
        <v>100000</v>
      </c>
    </row>
    <row r="371" spans="5:23" x14ac:dyDescent="0.25">
      <c r="E371" s="29"/>
      <c r="F371" s="29"/>
      <c r="G371" s="29"/>
      <c r="H371" s="29"/>
      <c r="I371" s="13">
        <f t="shared" si="36"/>
        <v>3.68</v>
      </c>
      <c r="J371" s="13">
        <v>25</v>
      </c>
      <c r="O371" s="14"/>
      <c r="P371" s="14"/>
      <c r="Q371" s="14">
        <v>369</v>
      </c>
      <c r="R371" s="14">
        <v>368</v>
      </c>
      <c r="S371" s="14">
        <f t="shared" si="35"/>
        <v>15</v>
      </c>
      <c r="W371" s="13">
        <v>100000</v>
      </c>
    </row>
    <row r="372" spans="5:23" x14ac:dyDescent="0.25">
      <c r="E372" s="29"/>
      <c r="F372" s="29"/>
      <c r="G372" s="29"/>
      <c r="H372" s="29"/>
      <c r="I372" s="13">
        <f t="shared" si="36"/>
        <v>3.69</v>
      </c>
      <c r="J372" s="13">
        <v>25</v>
      </c>
      <c r="O372" s="14"/>
      <c r="P372" s="14"/>
      <c r="Q372" s="14">
        <v>370</v>
      </c>
      <c r="R372" s="14">
        <v>369</v>
      </c>
      <c r="S372" s="14">
        <f t="shared" si="35"/>
        <v>15</v>
      </c>
      <c r="W372" s="13">
        <v>100000</v>
      </c>
    </row>
    <row r="373" spans="5:23" x14ac:dyDescent="0.25">
      <c r="E373" s="29"/>
      <c r="F373" s="29"/>
      <c r="G373" s="29"/>
      <c r="H373" s="29"/>
      <c r="I373" s="13">
        <f t="shared" si="36"/>
        <v>3.7</v>
      </c>
      <c r="J373" s="13">
        <v>25</v>
      </c>
      <c r="O373" s="14"/>
      <c r="P373" s="14"/>
      <c r="Q373" s="14">
        <v>371</v>
      </c>
      <c r="R373" s="14">
        <v>370</v>
      </c>
      <c r="S373" s="14">
        <f t="shared" si="35"/>
        <v>15</v>
      </c>
      <c r="W373" s="13">
        <v>100000</v>
      </c>
    </row>
    <row r="374" spans="5:23" x14ac:dyDescent="0.25">
      <c r="E374" s="29"/>
      <c r="F374" s="29"/>
      <c r="G374" s="29"/>
      <c r="H374" s="29"/>
      <c r="I374" s="13">
        <f t="shared" si="36"/>
        <v>3.71</v>
      </c>
      <c r="J374" s="13">
        <v>25</v>
      </c>
      <c r="O374" s="14"/>
      <c r="P374" s="14"/>
      <c r="Q374" s="14">
        <v>372</v>
      </c>
      <c r="R374" s="14">
        <v>371</v>
      </c>
      <c r="S374" s="14">
        <f t="shared" si="35"/>
        <v>15</v>
      </c>
      <c r="W374" s="13">
        <v>100000</v>
      </c>
    </row>
    <row r="375" spans="5:23" x14ac:dyDescent="0.25">
      <c r="E375" s="29"/>
      <c r="F375" s="29"/>
      <c r="G375" s="29"/>
      <c r="H375" s="29"/>
      <c r="I375" s="13">
        <f t="shared" si="36"/>
        <v>3.72</v>
      </c>
      <c r="J375" s="13">
        <v>25</v>
      </c>
      <c r="O375" s="14"/>
      <c r="P375" s="14"/>
      <c r="Q375" s="14">
        <v>373</v>
      </c>
      <c r="R375" s="14">
        <v>372</v>
      </c>
      <c r="S375" s="14">
        <f t="shared" ref="S375:S438" si="37">S350+1</f>
        <v>15</v>
      </c>
      <c r="W375" s="13">
        <v>100000</v>
      </c>
    </row>
    <row r="376" spans="5:23" x14ac:dyDescent="0.25">
      <c r="E376" s="29"/>
      <c r="F376" s="29"/>
      <c r="G376" s="29"/>
      <c r="H376" s="29"/>
      <c r="I376" s="13">
        <f t="shared" si="36"/>
        <v>3.73</v>
      </c>
      <c r="J376" s="13">
        <v>25</v>
      </c>
      <c r="O376" s="14"/>
      <c r="P376" s="14"/>
      <c r="Q376" s="14">
        <v>374</v>
      </c>
      <c r="R376" s="14">
        <v>373</v>
      </c>
      <c r="S376" s="14">
        <f t="shared" si="37"/>
        <v>15</v>
      </c>
      <c r="W376" s="13">
        <v>100000</v>
      </c>
    </row>
    <row r="377" spans="5:23" x14ac:dyDescent="0.25">
      <c r="E377" s="29"/>
      <c r="F377" s="29"/>
      <c r="G377" s="29"/>
      <c r="H377" s="29"/>
      <c r="I377" s="13">
        <f t="shared" si="36"/>
        <v>3.74</v>
      </c>
      <c r="J377" s="13">
        <v>25</v>
      </c>
      <c r="O377" s="14"/>
      <c r="P377" s="14"/>
      <c r="Q377" s="14">
        <v>375</v>
      </c>
      <c r="R377" s="14">
        <v>374</v>
      </c>
      <c r="S377" s="14">
        <f t="shared" si="37"/>
        <v>15</v>
      </c>
      <c r="W377" s="13">
        <v>100000</v>
      </c>
    </row>
    <row r="378" spans="5:23" x14ac:dyDescent="0.25">
      <c r="E378" s="29"/>
      <c r="F378" s="29"/>
      <c r="G378" s="29"/>
      <c r="H378" s="29"/>
      <c r="I378" s="13">
        <f t="shared" si="36"/>
        <v>3.75</v>
      </c>
      <c r="J378" s="13">
        <v>25</v>
      </c>
      <c r="O378" s="14"/>
      <c r="P378" s="14"/>
      <c r="Q378" s="14">
        <v>376</v>
      </c>
      <c r="R378" s="14">
        <v>375</v>
      </c>
      <c r="S378" s="14">
        <f t="shared" si="37"/>
        <v>15</v>
      </c>
      <c r="W378" s="13">
        <v>100000</v>
      </c>
    </row>
    <row r="379" spans="5:23" x14ac:dyDescent="0.25">
      <c r="E379" s="29"/>
      <c r="F379" s="29"/>
      <c r="G379" s="29"/>
      <c r="H379" s="29"/>
      <c r="I379" s="13">
        <f t="shared" si="36"/>
        <v>3.76</v>
      </c>
      <c r="J379" s="13">
        <v>25</v>
      </c>
      <c r="O379" s="14"/>
      <c r="P379" s="14"/>
      <c r="Q379" s="14">
        <v>377</v>
      </c>
      <c r="R379" s="14">
        <v>376</v>
      </c>
      <c r="S379" s="14">
        <f t="shared" si="37"/>
        <v>16</v>
      </c>
      <c r="W379" s="13">
        <v>100000</v>
      </c>
    </row>
    <row r="380" spans="5:23" x14ac:dyDescent="0.25">
      <c r="E380" s="29"/>
      <c r="F380" s="29"/>
      <c r="G380" s="29"/>
      <c r="H380" s="29"/>
      <c r="I380" s="13">
        <f t="shared" si="36"/>
        <v>3.77</v>
      </c>
      <c r="J380" s="13">
        <v>25</v>
      </c>
      <c r="O380" s="14"/>
      <c r="P380" s="14"/>
      <c r="Q380" s="14">
        <v>378</v>
      </c>
      <c r="R380" s="14">
        <v>377</v>
      </c>
      <c r="S380" s="14">
        <f t="shared" si="37"/>
        <v>16</v>
      </c>
      <c r="W380" s="13">
        <v>100000</v>
      </c>
    </row>
    <row r="381" spans="5:23" x14ac:dyDescent="0.25">
      <c r="E381" s="29"/>
      <c r="F381" s="29"/>
      <c r="G381" s="29"/>
      <c r="H381" s="29"/>
      <c r="I381" s="13">
        <f t="shared" si="36"/>
        <v>3.78</v>
      </c>
      <c r="J381" s="13">
        <v>25</v>
      </c>
      <c r="O381" s="14"/>
      <c r="P381" s="14"/>
      <c r="Q381" s="14">
        <v>379</v>
      </c>
      <c r="R381" s="14">
        <v>378</v>
      </c>
      <c r="S381" s="14">
        <f t="shared" si="37"/>
        <v>16</v>
      </c>
      <c r="W381" s="13">
        <v>100000</v>
      </c>
    </row>
    <row r="382" spans="5:23" x14ac:dyDescent="0.25">
      <c r="E382" s="29"/>
      <c r="F382" s="29"/>
      <c r="G382" s="29"/>
      <c r="H382" s="29"/>
      <c r="I382" s="13">
        <f t="shared" si="36"/>
        <v>3.79</v>
      </c>
      <c r="J382" s="13">
        <v>25</v>
      </c>
      <c r="O382" s="14"/>
      <c r="P382" s="14"/>
      <c r="Q382" s="14">
        <v>380</v>
      </c>
      <c r="R382" s="14">
        <v>379</v>
      </c>
      <c r="S382" s="14">
        <f t="shared" si="37"/>
        <v>16</v>
      </c>
      <c r="W382" s="13">
        <v>100000</v>
      </c>
    </row>
    <row r="383" spans="5:23" x14ac:dyDescent="0.25">
      <c r="E383" s="29"/>
      <c r="F383" s="29"/>
      <c r="G383" s="29"/>
      <c r="H383" s="29"/>
      <c r="I383" s="13">
        <f t="shared" si="36"/>
        <v>3.8</v>
      </c>
      <c r="J383" s="13">
        <v>25</v>
      </c>
      <c r="O383" s="14"/>
      <c r="P383" s="14"/>
      <c r="Q383" s="14">
        <v>381</v>
      </c>
      <c r="R383" s="14">
        <v>380</v>
      </c>
      <c r="S383" s="14">
        <f t="shared" si="37"/>
        <v>16</v>
      </c>
      <c r="W383" s="13">
        <v>100000</v>
      </c>
    </row>
    <row r="384" spans="5:23" x14ac:dyDescent="0.25">
      <c r="E384" s="29"/>
      <c r="F384" s="29"/>
      <c r="G384" s="29"/>
      <c r="H384" s="29"/>
      <c r="I384" s="13">
        <f t="shared" si="36"/>
        <v>3.81</v>
      </c>
      <c r="J384" s="13">
        <v>25</v>
      </c>
      <c r="O384" s="14"/>
      <c r="P384" s="14"/>
      <c r="Q384" s="14">
        <v>382</v>
      </c>
      <c r="R384" s="14">
        <v>381</v>
      </c>
      <c r="S384" s="14">
        <f t="shared" si="37"/>
        <v>16</v>
      </c>
      <c r="W384" s="13">
        <v>100000</v>
      </c>
    </row>
    <row r="385" spans="5:23" x14ac:dyDescent="0.25">
      <c r="E385" s="29"/>
      <c r="F385" s="29"/>
      <c r="G385" s="29"/>
      <c r="H385" s="29"/>
      <c r="I385" s="13">
        <f t="shared" si="36"/>
        <v>3.82</v>
      </c>
      <c r="J385" s="13">
        <v>25</v>
      </c>
      <c r="O385" s="14"/>
      <c r="P385" s="14"/>
      <c r="Q385" s="14">
        <v>383</v>
      </c>
      <c r="R385" s="14">
        <v>382</v>
      </c>
      <c r="S385" s="14">
        <f t="shared" si="37"/>
        <v>16</v>
      </c>
      <c r="W385" s="13">
        <v>100000</v>
      </c>
    </row>
    <row r="386" spans="5:23" x14ac:dyDescent="0.25">
      <c r="E386" s="29"/>
      <c r="F386" s="29"/>
      <c r="G386" s="29"/>
      <c r="H386" s="29"/>
      <c r="I386" s="13">
        <f t="shared" si="36"/>
        <v>3.83</v>
      </c>
      <c r="J386" s="13">
        <v>25</v>
      </c>
      <c r="O386" s="14"/>
      <c r="P386" s="14"/>
      <c r="Q386" s="14">
        <v>384</v>
      </c>
      <c r="R386" s="14">
        <v>383</v>
      </c>
      <c r="S386" s="14">
        <f t="shared" si="37"/>
        <v>16</v>
      </c>
      <c r="W386" s="13">
        <v>100000</v>
      </c>
    </row>
    <row r="387" spans="5:23" x14ac:dyDescent="0.25">
      <c r="E387" s="29"/>
      <c r="F387" s="29"/>
      <c r="G387" s="29"/>
      <c r="H387" s="29"/>
      <c r="I387" s="13">
        <f t="shared" si="36"/>
        <v>3.84</v>
      </c>
      <c r="J387" s="13">
        <v>25</v>
      </c>
      <c r="O387" s="14"/>
      <c r="P387" s="14"/>
      <c r="Q387" s="14">
        <v>385</v>
      </c>
      <c r="R387" s="14">
        <v>384</v>
      </c>
      <c r="S387" s="14">
        <f t="shared" si="37"/>
        <v>16</v>
      </c>
      <c r="W387" s="13">
        <v>100000</v>
      </c>
    </row>
    <row r="388" spans="5:23" x14ac:dyDescent="0.25">
      <c r="E388" s="29"/>
      <c r="F388" s="29"/>
      <c r="G388" s="29"/>
      <c r="H388" s="29"/>
      <c r="I388" s="13">
        <f t="shared" si="36"/>
        <v>3.85</v>
      </c>
      <c r="J388" s="13">
        <v>25</v>
      </c>
      <c r="O388" s="14"/>
      <c r="P388" s="14"/>
      <c r="Q388" s="14">
        <v>386</v>
      </c>
      <c r="R388" s="14">
        <v>385</v>
      </c>
      <c r="S388" s="14">
        <f t="shared" si="37"/>
        <v>16</v>
      </c>
      <c r="W388" s="13">
        <v>100000</v>
      </c>
    </row>
    <row r="389" spans="5:23" x14ac:dyDescent="0.25">
      <c r="E389" s="29"/>
      <c r="F389" s="29"/>
      <c r="G389" s="29"/>
      <c r="H389" s="29"/>
      <c r="I389" s="13">
        <f t="shared" ref="I389:I452" si="38">ROUND(I388+0.01,2)</f>
        <v>3.86</v>
      </c>
      <c r="J389" s="13">
        <v>25</v>
      </c>
      <c r="O389" s="14"/>
      <c r="P389" s="14"/>
      <c r="Q389" s="14">
        <v>387</v>
      </c>
      <c r="R389" s="14">
        <v>386</v>
      </c>
      <c r="S389" s="14">
        <f t="shared" si="37"/>
        <v>16</v>
      </c>
      <c r="W389" s="13">
        <v>100000</v>
      </c>
    </row>
    <row r="390" spans="5:23" x14ac:dyDescent="0.25">
      <c r="E390" s="29"/>
      <c r="F390" s="29"/>
      <c r="G390" s="29"/>
      <c r="H390" s="29"/>
      <c r="I390" s="13">
        <f t="shared" si="38"/>
        <v>3.87</v>
      </c>
      <c r="J390" s="13">
        <v>25</v>
      </c>
      <c r="O390" s="14"/>
      <c r="P390" s="14"/>
      <c r="Q390" s="14">
        <v>388</v>
      </c>
      <c r="R390" s="14">
        <v>387</v>
      </c>
      <c r="S390" s="14">
        <f t="shared" si="37"/>
        <v>16</v>
      </c>
      <c r="W390" s="13">
        <v>100000</v>
      </c>
    </row>
    <row r="391" spans="5:23" x14ac:dyDescent="0.25">
      <c r="E391" s="29"/>
      <c r="F391" s="29"/>
      <c r="G391" s="29"/>
      <c r="H391" s="29"/>
      <c r="I391" s="13">
        <f t="shared" si="38"/>
        <v>3.88</v>
      </c>
      <c r="J391" s="13">
        <v>25</v>
      </c>
      <c r="O391" s="14"/>
      <c r="P391" s="14"/>
      <c r="Q391" s="14">
        <v>389</v>
      </c>
      <c r="R391" s="14">
        <v>388</v>
      </c>
      <c r="S391" s="14">
        <f t="shared" si="37"/>
        <v>16</v>
      </c>
      <c r="W391" s="13">
        <v>100000</v>
      </c>
    </row>
    <row r="392" spans="5:23" x14ac:dyDescent="0.25">
      <c r="E392" s="29"/>
      <c r="F392" s="29"/>
      <c r="G392" s="29"/>
      <c r="H392" s="29"/>
      <c r="I392" s="13">
        <f t="shared" si="38"/>
        <v>3.89</v>
      </c>
      <c r="J392" s="13">
        <v>25</v>
      </c>
      <c r="O392" s="14"/>
      <c r="P392" s="14"/>
      <c r="Q392" s="14">
        <v>390</v>
      </c>
      <c r="R392" s="14">
        <v>389</v>
      </c>
      <c r="S392" s="14">
        <f t="shared" si="37"/>
        <v>16</v>
      </c>
      <c r="W392" s="13">
        <v>100000</v>
      </c>
    </row>
    <row r="393" spans="5:23" x14ac:dyDescent="0.25">
      <c r="E393" s="29"/>
      <c r="F393" s="29"/>
      <c r="G393" s="29"/>
      <c r="H393" s="29"/>
      <c r="I393" s="13">
        <f t="shared" si="38"/>
        <v>3.9</v>
      </c>
      <c r="J393" s="13">
        <v>25</v>
      </c>
      <c r="O393" s="14"/>
      <c r="P393" s="14"/>
      <c r="Q393" s="14">
        <v>391</v>
      </c>
      <c r="R393" s="14">
        <v>390</v>
      </c>
      <c r="S393" s="14">
        <f t="shared" si="37"/>
        <v>16</v>
      </c>
      <c r="W393" s="13">
        <v>100000</v>
      </c>
    </row>
    <row r="394" spans="5:23" x14ac:dyDescent="0.25">
      <c r="E394" s="29"/>
      <c r="F394" s="29"/>
      <c r="G394" s="29"/>
      <c r="H394" s="29"/>
      <c r="I394" s="13">
        <f t="shared" si="38"/>
        <v>3.91</v>
      </c>
      <c r="J394" s="13">
        <v>25</v>
      </c>
      <c r="O394" s="14"/>
      <c r="P394" s="14"/>
      <c r="Q394" s="14">
        <v>392</v>
      </c>
      <c r="R394" s="14">
        <v>391</v>
      </c>
      <c r="S394" s="14">
        <f t="shared" si="37"/>
        <v>16</v>
      </c>
      <c r="W394" s="13">
        <v>100000</v>
      </c>
    </row>
    <row r="395" spans="5:23" x14ac:dyDescent="0.25">
      <c r="E395" s="29"/>
      <c r="F395" s="29"/>
      <c r="G395" s="29"/>
      <c r="H395" s="29"/>
      <c r="I395" s="13">
        <f t="shared" si="38"/>
        <v>3.92</v>
      </c>
      <c r="J395" s="13">
        <v>25</v>
      </c>
      <c r="O395" s="14"/>
      <c r="P395" s="14"/>
      <c r="Q395" s="14">
        <v>393</v>
      </c>
      <c r="R395" s="14">
        <v>392</v>
      </c>
      <c r="S395" s="14">
        <f t="shared" si="37"/>
        <v>16</v>
      </c>
      <c r="W395" s="13">
        <v>100000</v>
      </c>
    </row>
    <row r="396" spans="5:23" x14ac:dyDescent="0.25">
      <c r="E396" s="29"/>
      <c r="F396" s="29"/>
      <c r="G396" s="29"/>
      <c r="H396" s="29"/>
      <c r="I396" s="13">
        <f t="shared" si="38"/>
        <v>3.93</v>
      </c>
      <c r="J396" s="13">
        <v>25</v>
      </c>
      <c r="O396" s="14"/>
      <c r="P396" s="14"/>
      <c r="Q396" s="14">
        <v>394</v>
      </c>
      <c r="R396" s="14">
        <v>393</v>
      </c>
      <c r="S396" s="14">
        <f t="shared" si="37"/>
        <v>16</v>
      </c>
      <c r="W396" s="13">
        <v>100000</v>
      </c>
    </row>
    <row r="397" spans="5:23" x14ac:dyDescent="0.25">
      <c r="E397" s="29"/>
      <c r="F397" s="29"/>
      <c r="G397" s="29"/>
      <c r="H397" s="29"/>
      <c r="I397" s="13">
        <f t="shared" si="38"/>
        <v>3.94</v>
      </c>
      <c r="J397" s="13">
        <v>25</v>
      </c>
      <c r="O397" s="14"/>
      <c r="P397" s="14"/>
      <c r="Q397" s="14">
        <v>395</v>
      </c>
      <c r="R397" s="14">
        <v>394</v>
      </c>
      <c r="S397" s="14">
        <f t="shared" si="37"/>
        <v>16</v>
      </c>
      <c r="W397" s="13">
        <v>100000</v>
      </c>
    </row>
    <row r="398" spans="5:23" x14ac:dyDescent="0.25">
      <c r="E398" s="29"/>
      <c r="F398" s="29"/>
      <c r="G398" s="29"/>
      <c r="H398" s="29"/>
      <c r="I398" s="13">
        <f t="shared" si="38"/>
        <v>3.95</v>
      </c>
      <c r="J398" s="13">
        <v>25</v>
      </c>
      <c r="O398" s="14"/>
      <c r="P398" s="14"/>
      <c r="Q398" s="14">
        <v>396</v>
      </c>
      <c r="R398" s="14">
        <v>395</v>
      </c>
      <c r="S398" s="14">
        <f t="shared" si="37"/>
        <v>16</v>
      </c>
      <c r="W398" s="13">
        <v>100000</v>
      </c>
    </row>
    <row r="399" spans="5:23" x14ac:dyDescent="0.25">
      <c r="E399" s="29"/>
      <c r="F399" s="29"/>
      <c r="G399" s="29"/>
      <c r="H399" s="29"/>
      <c r="I399" s="13">
        <f t="shared" si="38"/>
        <v>3.96</v>
      </c>
      <c r="J399" s="13">
        <v>25</v>
      </c>
      <c r="O399" s="14"/>
      <c r="P399" s="14"/>
      <c r="Q399" s="14">
        <v>397</v>
      </c>
      <c r="R399" s="14">
        <v>396</v>
      </c>
      <c r="S399" s="14">
        <f t="shared" si="37"/>
        <v>16</v>
      </c>
      <c r="W399" s="13">
        <v>100000</v>
      </c>
    </row>
    <row r="400" spans="5:23" x14ac:dyDescent="0.25">
      <c r="E400" s="29"/>
      <c r="F400" s="29"/>
      <c r="G400" s="29"/>
      <c r="H400" s="29"/>
      <c r="I400" s="13">
        <f t="shared" si="38"/>
        <v>3.97</v>
      </c>
      <c r="J400" s="13">
        <v>25</v>
      </c>
      <c r="O400" s="14"/>
      <c r="P400" s="14"/>
      <c r="Q400" s="14">
        <v>398</v>
      </c>
      <c r="R400" s="14">
        <v>397</v>
      </c>
      <c r="S400" s="14">
        <f t="shared" si="37"/>
        <v>16</v>
      </c>
      <c r="W400" s="13">
        <v>100000</v>
      </c>
    </row>
    <row r="401" spans="5:23" x14ac:dyDescent="0.25">
      <c r="E401" s="29"/>
      <c r="F401" s="29"/>
      <c r="G401" s="29"/>
      <c r="H401" s="29"/>
      <c r="I401" s="13">
        <f t="shared" si="38"/>
        <v>3.98</v>
      </c>
      <c r="J401" s="13">
        <v>25</v>
      </c>
      <c r="O401" s="14"/>
      <c r="P401" s="14"/>
      <c r="Q401" s="14">
        <v>399</v>
      </c>
      <c r="R401" s="14">
        <v>398</v>
      </c>
      <c r="S401" s="14">
        <f t="shared" si="37"/>
        <v>16</v>
      </c>
      <c r="W401" s="13">
        <v>100000</v>
      </c>
    </row>
    <row r="402" spans="5:23" x14ac:dyDescent="0.25">
      <c r="E402" s="29"/>
      <c r="F402" s="29"/>
      <c r="G402" s="29"/>
      <c r="H402" s="29"/>
      <c r="I402" s="13">
        <f t="shared" si="38"/>
        <v>3.99</v>
      </c>
      <c r="J402" s="13">
        <v>25</v>
      </c>
      <c r="O402" s="14"/>
      <c r="P402" s="14"/>
      <c r="Q402" s="14">
        <v>400</v>
      </c>
      <c r="R402" s="14">
        <v>399</v>
      </c>
      <c r="S402" s="14">
        <f t="shared" si="37"/>
        <v>16</v>
      </c>
      <c r="W402" s="13">
        <v>100000</v>
      </c>
    </row>
    <row r="403" spans="5:23" x14ac:dyDescent="0.25">
      <c r="E403" s="29"/>
      <c r="F403" s="29"/>
      <c r="G403" s="29"/>
      <c r="H403" s="29"/>
      <c r="I403" s="13">
        <f t="shared" si="38"/>
        <v>4</v>
      </c>
      <c r="J403" s="13">
        <v>25</v>
      </c>
      <c r="O403" s="14"/>
      <c r="P403" s="14"/>
      <c r="Q403" s="14">
        <v>401</v>
      </c>
      <c r="R403" s="14">
        <v>400</v>
      </c>
      <c r="S403" s="14">
        <f t="shared" si="37"/>
        <v>16</v>
      </c>
      <c r="W403" s="13">
        <v>100000</v>
      </c>
    </row>
    <row r="404" spans="5:23" x14ac:dyDescent="0.25">
      <c r="E404" s="29"/>
      <c r="F404" s="29"/>
      <c r="G404" s="29"/>
      <c r="H404" s="29"/>
      <c r="I404" s="13">
        <f t="shared" si="38"/>
        <v>4.01</v>
      </c>
      <c r="J404" s="13">
        <v>25</v>
      </c>
      <c r="O404" s="14"/>
      <c r="P404" s="14"/>
      <c r="Q404" s="14">
        <v>402</v>
      </c>
      <c r="R404" s="14">
        <v>401</v>
      </c>
      <c r="S404" s="14">
        <f t="shared" si="37"/>
        <v>17</v>
      </c>
      <c r="W404" s="13">
        <v>100000</v>
      </c>
    </row>
    <row r="405" spans="5:23" x14ac:dyDescent="0.25">
      <c r="E405" s="29"/>
      <c r="F405" s="29"/>
      <c r="G405" s="29"/>
      <c r="H405" s="29"/>
      <c r="I405" s="13">
        <f t="shared" si="38"/>
        <v>4.0199999999999996</v>
      </c>
      <c r="J405" s="13">
        <v>25</v>
      </c>
      <c r="O405" s="14"/>
      <c r="P405" s="14"/>
      <c r="Q405" s="14">
        <v>403</v>
      </c>
      <c r="R405" s="14">
        <v>402</v>
      </c>
      <c r="S405" s="14">
        <f t="shared" si="37"/>
        <v>17</v>
      </c>
      <c r="W405" s="13">
        <v>100000</v>
      </c>
    </row>
    <row r="406" spans="5:23" x14ac:dyDescent="0.25">
      <c r="E406" s="29"/>
      <c r="F406" s="29"/>
      <c r="G406" s="29"/>
      <c r="H406" s="29"/>
      <c r="I406" s="13">
        <f t="shared" si="38"/>
        <v>4.03</v>
      </c>
      <c r="J406" s="13">
        <v>25</v>
      </c>
      <c r="O406" s="14"/>
      <c r="P406" s="14"/>
      <c r="Q406" s="14">
        <v>404</v>
      </c>
      <c r="R406" s="14">
        <v>403</v>
      </c>
      <c r="S406" s="14">
        <f t="shared" si="37"/>
        <v>17</v>
      </c>
      <c r="W406" s="13">
        <v>100000</v>
      </c>
    </row>
    <row r="407" spans="5:23" x14ac:dyDescent="0.25">
      <c r="E407" s="29"/>
      <c r="F407" s="29"/>
      <c r="G407" s="29"/>
      <c r="H407" s="29"/>
      <c r="I407" s="13">
        <f t="shared" si="38"/>
        <v>4.04</v>
      </c>
      <c r="J407" s="13">
        <v>25</v>
      </c>
      <c r="O407" s="14"/>
      <c r="P407" s="14"/>
      <c r="Q407" s="14">
        <v>405</v>
      </c>
      <c r="R407" s="14">
        <v>404</v>
      </c>
      <c r="S407" s="14">
        <f t="shared" si="37"/>
        <v>17</v>
      </c>
      <c r="W407" s="13">
        <v>100000</v>
      </c>
    </row>
    <row r="408" spans="5:23" x14ac:dyDescent="0.25">
      <c r="E408" s="29"/>
      <c r="F408" s="29"/>
      <c r="G408" s="29"/>
      <c r="H408" s="29"/>
      <c r="I408" s="13">
        <f t="shared" si="38"/>
        <v>4.05</v>
      </c>
      <c r="J408" s="13">
        <v>25</v>
      </c>
      <c r="O408" s="14"/>
      <c r="P408" s="14"/>
      <c r="Q408" s="14">
        <v>406</v>
      </c>
      <c r="R408" s="14">
        <v>405</v>
      </c>
      <c r="S408" s="14">
        <f t="shared" si="37"/>
        <v>17</v>
      </c>
      <c r="W408" s="13">
        <v>100000</v>
      </c>
    </row>
    <row r="409" spans="5:23" x14ac:dyDescent="0.25">
      <c r="E409" s="29"/>
      <c r="F409" s="29"/>
      <c r="G409" s="29"/>
      <c r="H409" s="29"/>
      <c r="I409" s="13">
        <f t="shared" si="38"/>
        <v>4.0599999999999996</v>
      </c>
      <c r="J409" s="13">
        <v>25</v>
      </c>
      <c r="O409" s="14"/>
      <c r="P409" s="14"/>
      <c r="Q409" s="14">
        <v>407</v>
      </c>
      <c r="R409" s="14">
        <v>406</v>
      </c>
      <c r="S409" s="14">
        <f t="shared" si="37"/>
        <v>17</v>
      </c>
      <c r="W409" s="13">
        <v>100000</v>
      </c>
    </row>
    <row r="410" spans="5:23" x14ac:dyDescent="0.25">
      <c r="E410" s="29"/>
      <c r="F410" s="29"/>
      <c r="G410" s="29"/>
      <c r="H410" s="29"/>
      <c r="I410" s="13">
        <f t="shared" si="38"/>
        <v>4.07</v>
      </c>
      <c r="J410" s="13">
        <v>25</v>
      </c>
      <c r="O410" s="14"/>
      <c r="P410" s="14"/>
      <c r="Q410" s="14">
        <v>408</v>
      </c>
      <c r="R410" s="14">
        <v>407</v>
      </c>
      <c r="S410" s="14">
        <f t="shared" si="37"/>
        <v>17</v>
      </c>
      <c r="W410" s="13">
        <v>100000</v>
      </c>
    </row>
    <row r="411" spans="5:23" x14ac:dyDescent="0.25">
      <c r="E411" s="29"/>
      <c r="F411" s="29"/>
      <c r="G411" s="29"/>
      <c r="H411" s="29"/>
      <c r="I411" s="13">
        <f t="shared" si="38"/>
        <v>4.08</v>
      </c>
      <c r="J411" s="13">
        <v>25</v>
      </c>
      <c r="O411" s="14"/>
      <c r="P411" s="14"/>
      <c r="Q411" s="14">
        <v>409</v>
      </c>
      <c r="R411" s="14">
        <v>408</v>
      </c>
      <c r="S411" s="14">
        <f t="shared" si="37"/>
        <v>17</v>
      </c>
      <c r="W411" s="13">
        <v>100000</v>
      </c>
    </row>
    <row r="412" spans="5:23" x14ac:dyDescent="0.25">
      <c r="E412" s="29"/>
      <c r="F412" s="29"/>
      <c r="G412" s="29"/>
      <c r="H412" s="29"/>
      <c r="I412" s="13">
        <f t="shared" si="38"/>
        <v>4.09</v>
      </c>
      <c r="J412" s="13">
        <v>25</v>
      </c>
      <c r="O412" s="14"/>
      <c r="P412" s="14"/>
      <c r="Q412" s="14">
        <v>410</v>
      </c>
      <c r="R412" s="14">
        <v>409</v>
      </c>
      <c r="S412" s="14">
        <f t="shared" si="37"/>
        <v>17</v>
      </c>
      <c r="W412" s="13">
        <v>100000</v>
      </c>
    </row>
    <row r="413" spans="5:23" x14ac:dyDescent="0.25">
      <c r="E413" s="29"/>
      <c r="F413" s="29"/>
      <c r="G413" s="29"/>
      <c r="H413" s="29"/>
      <c r="I413" s="13">
        <f t="shared" si="38"/>
        <v>4.0999999999999996</v>
      </c>
      <c r="J413" s="13">
        <v>25</v>
      </c>
      <c r="O413" s="14"/>
      <c r="P413" s="14"/>
      <c r="Q413" s="14">
        <v>411</v>
      </c>
      <c r="R413" s="14">
        <v>410</v>
      </c>
      <c r="S413" s="14">
        <f t="shared" si="37"/>
        <v>17</v>
      </c>
      <c r="W413" s="13">
        <v>100000</v>
      </c>
    </row>
    <row r="414" spans="5:23" x14ac:dyDescent="0.25">
      <c r="E414" s="29"/>
      <c r="F414" s="29"/>
      <c r="G414" s="29"/>
      <c r="H414" s="29"/>
      <c r="I414" s="13">
        <f t="shared" si="38"/>
        <v>4.1100000000000003</v>
      </c>
      <c r="J414" s="13">
        <v>25</v>
      </c>
      <c r="O414" s="14"/>
      <c r="P414" s="14"/>
      <c r="Q414" s="14">
        <v>412</v>
      </c>
      <c r="R414" s="14">
        <v>411</v>
      </c>
      <c r="S414" s="14">
        <f t="shared" si="37"/>
        <v>17</v>
      </c>
      <c r="W414" s="13">
        <v>100000</v>
      </c>
    </row>
    <row r="415" spans="5:23" x14ac:dyDescent="0.25">
      <c r="E415" s="29"/>
      <c r="F415" s="29"/>
      <c r="G415" s="29"/>
      <c r="H415" s="29"/>
      <c r="I415" s="13">
        <f t="shared" si="38"/>
        <v>4.12</v>
      </c>
      <c r="J415" s="13">
        <v>25</v>
      </c>
      <c r="O415" s="14"/>
      <c r="P415" s="14"/>
      <c r="Q415" s="14">
        <v>413</v>
      </c>
      <c r="R415" s="14">
        <v>412</v>
      </c>
      <c r="S415" s="14">
        <f t="shared" si="37"/>
        <v>17</v>
      </c>
      <c r="W415" s="13">
        <v>100000</v>
      </c>
    </row>
    <row r="416" spans="5:23" x14ac:dyDescent="0.25">
      <c r="E416" s="29"/>
      <c r="F416" s="29"/>
      <c r="G416" s="29"/>
      <c r="H416" s="29"/>
      <c r="I416" s="13">
        <f t="shared" si="38"/>
        <v>4.13</v>
      </c>
      <c r="J416" s="13">
        <v>25</v>
      </c>
      <c r="O416" s="14"/>
      <c r="P416" s="14"/>
      <c r="Q416" s="14">
        <v>414</v>
      </c>
      <c r="R416" s="14">
        <v>413</v>
      </c>
      <c r="S416" s="14">
        <f t="shared" si="37"/>
        <v>17</v>
      </c>
      <c r="W416" s="13">
        <v>100000</v>
      </c>
    </row>
    <row r="417" spans="5:23" x14ac:dyDescent="0.25">
      <c r="E417" s="29"/>
      <c r="F417" s="29"/>
      <c r="G417" s="29"/>
      <c r="H417" s="29"/>
      <c r="I417" s="13">
        <f t="shared" si="38"/>
        <v>4.1399999999999997</v>
      </c>
      <c r="J417" s="13">
        <v>25</v>
      </c>
      <c r="O417" s="14"/>
      <c r="P417" s="14"/>
      <c r="Q417" s="14">
        <v>415</v>
      </c>
      <c r="R417" s="14">
        <v>414</v>
      </c>
      <c r="S417" s="14">
        <f t="shared" si="37"/>
        <v>17</v>
      </c>
      <c r="W417" s="13">
        <v>100000</v>
      </c>
    </row>
    <row r="418" spans="5:23" x14ac:dyDescent="0.25">
      <c r="E418" s="29"/>
      <c r="F418" s="29"/>
      <c r="G418" s="29"/>
      <c r="H418" s="29"/>
      <c r="I418" s="13">
        <f t="shared" si="38"/>
        <v>4.1500000000000004</v>
      </c>
      <c r="J418" s="13">
        <v>25</v>
      </c>
      <c r="O418" s="14"/>
      <c r="P418" s="14"/>
      <c r="Q418" s="14">
        <v>416</v>
      </c>
      <c r="R418" s="14">
        <v>415</v>
      </c>
      <c r="S418" s="14">
        <f t="shared" si="37"/>
        <v>17</v>
      </c>
      <c r="W418" s="13">
        <v>100000</v>
      </c>
    </row>
    <row r="419" spans="5:23" x14ac:dyDescent="0.25">
      <c r="E419" s="29"/>
      <c r="F419" s="29"/>
      <c r="G419" s="29"/>
      <c r="H419" s="29"/>
      <c r="I419" s="13">
        <f t="shared" si="38"/>
        <v>4.16</v>
      </c>
      <c r="J419" s="13">
        <v>25</v>
      </c>
      <c r="O419" s="14"/>
      <c r="P419" s="14"/>
      <c r="Q419" s="14">
        <v>417</v>
      </c>
      <c r="R419" s="14">
        <v>416</v>
      </c>
      <c r="S419" s="14">
        <f t="shared" si="37"/>
        <v>17</v>
      </c>
      <c r="W419" s="13">
        <v>100000</v>
      </c>
    </row>
    <row r="420" spans="5:23" x14ac:dyDescent="0.25">
      <c r="E420" s="29"/>
      <c r="F420" s="29"/>
      <c r="G420" s="29"/>
      <c r="H420" s="29"/>
      <c r="I420" s="13">
        <f t="shared" si="38"/>
        <v>4.17</v>
      </c>
      <c r="J420" s="13">
        <v>25</v>
      </c>
      <c r="O420" s="14"/>
      <c r="P420" s="14"/>
      <c r="Q420" s="14">
        <v>418</v>
      </c>
      <c r="R420" s="14">
        <v>417</v>
      </c>
      <c r="S420" s="14">
        <f t="shared" si="37"/>
        <v>17</v>
      </c>
      <c r="W420" s="13">
        <v>100000</v>
      </c>
    </row>
    <row r="421" spans="5:23" x14ac:dyDescent="0.25">
      <c r="E421" s="29"/>
      <c r="F421" s="29"/>
      <c r="G421" s="29"/>
      <c r="H421" s="29"/>
      <c r="I421" s="13">
        <f t="shared" si="38"/>
        <v>4.18</v>
      </c>
      <c r="J421" s="13">
        <v>25</v>
      </c>
      <c r="O421" s="14"/>
      <c r="P421" s="14"/>
      <c r="Q421" s="14">
        <v>419</v>
      </c>
      <c r="R421" s="14">
        <v>418</v>
      </c>
      <c r="S421" s="14">
        <f t="shared" si="37"/>
        <v>17</v>
      </c>
      <c r="W421" s="13">
        <v>100000</v>
      </c>
    </row>
    <row r="422" spans="5:23" x14ac:dyDescent="0.25">
      <c r="E422" s="29"/>
      <c r="F422" s="29"/>
      <c r="G422" s="29"/>
      <c r="H422" s="29"/>
      <c r="I422" s="13">
        <f t="shared" si="38"/>
        <v>4.1900000000000004</v>
      </c>
      <c r="J422" s="13">
        <v>25</v>
      </c>
      <c r="O422" s="14"/>
      <c r="P422" s="14"/>
      <c r="Q422" s="14">
        <v>420</v>
      </c>
      <c r="R422" s="14">
        <v>419</v>
      </c>
      <c r="S422" s="14">
        <f t="shared" si="37"/>
        <v>17</v>
      </c>
      <c r="W422" s="13">
        <v>100000</v>
      </c>
    </row>
    <row r="423" spans="5:23" x14ac:dyDescent="0.25">
      <c r="E423" s="29"/>
      <c r="F423" s="29"/>
      <c r="G423" s="29"/>
      <c r="H423" s="29"/>
      <c r="I423" s="13">
        <f t="shared" si="38"/>
        <v>4.2</v>
      </c>
      <c r="J423" s="13">
        <v>25</v>
      </c>
      <c r="O423" s="14"/>
      <c r="P423" s="14"/>
      <c r="Q423" s="14">
        <v>421</v>
      </c>
      <c r="R423" s="14">
        <v>420</v>
      </c>
      <c r="S423" s="14">
        <f t="shared" si="37"/>
        <v>17</v>
      </c>
      <c r="W423" s="13">
        <v>100000</v>
      </c>
    </row>
    <row r="424" spans="5:23" x14ac:dyDescent="0.25">
      <c r="E424" s="29"/>
      <c r="F424" s="29"/>
      <c r="G424" s="29"/>
      <c r="H424" s="29"/>
      <c r="I424" s="13">
        <f t="shared" si="38"/>
        <v>4.21</v>
      </c>
      <c r="J424" s="13">
        <v>25</v>
      </c>
      <c r="O424" s="14"/>
      <c r="P424" s="14"/>
      <c r="Q424" s="14">
        <v>422</v>
      </c>
      <c r="R424" s="14">
        <v>421</v>
      </c>
      <c r="S424" s="14">
        <f t="shared" si="37"/>
        <v>17</v>
      </c>
      <c r="W424" s="13">
        <v>100000</v>
      </c>
    </row>
    <row r="425" spans="5:23" x14ac:dyDescent="0.25">
      <c r="E425" s="29"/>
      <c r="F425" s="29"/>
      <c r="G425" s="29"/>
      <c r="H425" s="29"/>
      <c r="I425" s="13">
        <f t="shared" si="38"/>
        <v>4.22</v>
      </c>
      <c r="J425" s="13">
        <v>25</v>
      </c>
      <c r="O425" s="14"/>
      <c r="P425" s="14"/>
      <c r="Q425" s="14">
        <v>423</v>
      </c>
      <c r="R425" s="14">
        <v>422</v>
      </c>
      <c r="S425" s="14">
        <f t="shared" si="37"/>
        <v>17</v>
      </c>
      <c r="W425" s="13">
        <v>100000</v>
      </c>
    </row>
    <row r="426" spans="5:23" x14ac:dyDescent="0.25">
      <c r="E426" s="29"/>
      <c r="F426" s="29"/>
      <c r="G426" s="29"/>
      <c r="H426" s="29"/>
      <c r="I426" s="13">
        <f t="shared" si="38"/>
        <v>4.2300000000000004</v>
      </c>
      <c r="J426" s="13">
        <v>25</v>
      </c>
      <c r="O426" s="14"/>
      <c r="P426" s="14"/>
      <c r="Q426" s="14">
        <v>424</v>
      </c>
      <c r="R426" s="14">
        <v>423</v>
      </c>
      <c r="S426" s="14">
        <f t="shared" si="37"/>
        <v>17</v>
      </c>
      <c r="W426" s="13">
        <v>100000</v>
      </c>
    </row>
    <row r="427" spans="5:23" x14ac:dyDescent="0.25">
      <c r="E427" s="29"/>
      <c r="F427" s="29"/>
      <c r="G427" s="29"/>
      <c r="H427" s="29"/>
      <c r="I427" s="13">
        <f t="shared" si="38"/>
        <v>4.24</v>
      </c>
      <c r="J427" s="13">
        <v>25</v>
      </c>
      <c r="O427" s="14"/>
      <c r="P427" s="14"/>
      <c r="Q427" s="14">
        <v>425</v>
      </c>
      <c r="R427" s="14">
        <v>424</v>
      </c>
      <c r="S427" s="14">
        <f t="shared" si="37"/>
        <v>17</v>
      </c>
      <c r="W427" s="13">
        <v>100000</v>
      </c>
    </row>
    <row r="428" spans="5:23" x14ac:dyDescent="0.25">
      <c r="E428" s="29"/>
      <c r="F428" s="29"/>
      <c r="G428" s="29"/>
      <c r="H428" s="29"/>
      <c r="I428" s="13">
        <f t="shared" si="38"/>
        <v>4.25</v>
      </c>
      <c r="J428" s="13">
        <v>25</v>
      </c>
      <c r="O428" s="14"/>
      <c r="P428" s="14"/>
      <c r="Q428" s="14">
        <v>426</v>
      </c>
      <c r="R428" s="14">
        <v>425</v>
      </c>
      <c r="S428" s="14">
        <f t="shared" si="37"/>
        <v>17</v>
      </c>
      <c r="W428" s="13">
        <v>100000</v>
      </c>
    </row>
    <row r="429" spans="5:23" x14ac:dyDescent="0.25">
      <c r="E429" s="29"/>
      <c r="F429" s="29"/>
      <c r="G429" s="29"/>
      <c r="H429" s="29"/>
      <c r="I429" s="13">
        <f t="shared" si="38"/>
        <v>4.26</v>
      </c>
      <c r="J429" s="13">
        <v>25</v>
      </c>
      <c r="O429" s="14"/>
      <c r="P429" s="14"/>
      <c r="Q429" s="14">
        <v>427</v>
      </c>
      <c r="R429" s="14">
        <v>426</v>
      </c>
      <c r="S429" s="14">
        <f t="shared" si="37"/>
        <v>18</v>
      </c>
      <c r="W429" s="13">
        <v>100000</v>
      </c>
    </row>
    <row r="430" spans="5:23" x14ac:dyDescent="0.25">
      <c r="E430" s="29"/>
      <c r="F430" s="29"/>
      <c r="G430" s="29"/>
      <c r="H430" s="29"/>
      <c r="I430" s="13">
        <f t="shared" si="38"/>
        <v>4.2699999999999996</v>
      </c>
      <c r="J430" s="13">
        <v>25</v>
      </c>
      <c r="O430" s="14"/>
      <c r="P430" s="14"/>
      <c r="Q430" s="14">
        <v>428</v>
      </c>
      <c r="R430" s="14">
        <v>427</v>
      </c>
      <c r="S430" s="14">
        <f t="shared" si="37"/>
        <v>18</v>
      </c>
      <c r="W430" s="13">
        <v>100000</v>
      </c>
    </row>
    <row r="431" spans="5:23" x14ac:dyDescent="0.25">
      <c r="E431" s="29"/>
      <c r="F431" s="29"/>
      <c r="G431" s="29"/>
      <c r="H431" s="29"/>
      <c r="I431" s="13">
        <f t="shared" si="38"/>
        <v>4.28</v>
      </c>
      <c r="J431" s="13">
        <v>25</v>
      </c>
      <c r="O431" s="14"/>
      <c r="P431" s="14"/>
      <c r="Q431" s="14">
        <v>429</v>
      </c>
      <c r="R431" s="14">
        <v>428</v>
      </c>
      <c r="S431" s="14">
        <f t="shared" si="37"/>
        <v>18</v>
      </c>
      <c r="W431" s="13">
        <v>100000</v>
      </c>
    </row>
    <row r="432" spans="5:23" x14ac:dyDescent="0.25">
      <c r="E432" s="29"/>
      <c r="F432" s="29"/>
      <c r="G432" s="29"/>
      <c r="H432" s="29"/>
      <c r="I432" s="13">
        <f t="shared" si="38"/>
        <v>4.29</v>
      </c>
      <c r="J432" s="13">
        <v>25</v>
      </c>
      <c r="O432" s="14"/>
      <c r="P432" s="14"/>
      <c r="Q432" s="14">
        <v>430</v>
      </c>
      <c r="R432" s="14">
        <v>429</v>
      </c>
      <c r="S432" s="14">
        <f t="shared" si="37"/>
        <v>18</v>
      </c>
      <c r="W432" s="13">
        <v>100000</v>
      </c>
    </row>
    <row r="433" spans="5:23" x14ac:dyDescent="0.25">
      <c r="E433" s="29"/>
      <c r="F433" s="29"/>
      <c r="G433" s="29"/>
      <c r="H433" s="29"/>
      <c r="I433" s="13">
        <f t="shared" si="38"/>
        <v>4.3</v>
      </c>
      <c r="J433" s="13">
        <v>25</v>
      </c>
      <c r="O433" s="14"/>
      <c r="P433" s="14"/>
      <c r="Q433" s="14">
        <v>431</v>
      </c>
      <c r="R433" s="14">
        <v>430</v>
      </c>
      <c r="S433" s="14">
        <f t="shared" si="37"/>
        <v>18</v>
      </c>
      <c r="W433" s="13">
        <v>100000</v>
      </c>
    </row>
    <row r="434" spans="5:23" x14ac:dyDescent="0.25">
      <c r="E434" s="29"/>
      <c r="F434" s="29"/>
      <c r="G434" s="29"/>
      <c r="H434" s="29"/>
      <c r="I434" s="13">
        <f t="shared" si="38"/>
        <v>4.3099999999999996</v>
      </c>
      <c r="J434" s="13">
        <v>25</v>
      </c>
      <c r="O434" s="14"/>
      <c r="P434" s="14"/>
      <c r="Q434" s="14">
        <v>432</v>
      </c>
      <c r="R434" s="14">
        <v>431</v>
      </c>
      <c r="S434" s="14">
        <f t="shared" si="37"/>
        <v>18</v>
      </c>
      <c r="W434" s="13">
        <v>100000</v>
      </c>
    </row>
    <row r="435" spans="5:23" x14ac:dyDescent="0.25">
      <c r="E435" s="29"/>
      <c r="F435" s="29"/>
      <c r="G435" s="29"/>
      <c r="H435" s="29"/>
      <c r="I435" s="13">
        <f t="shared" si="38"/>
        <v>4.32</v>
      </c>
      <c r="J435" s="13">
        <v>25</v>
      </c>
      <c r="O435" s="14"/>
      <c r="P435" s="14"/>
      <c r="Q435" s="14">
        <v>433</v>
      </c>
      <c r="R435" s="14">
        <v>432</v>
      </c>
      <c r="S435" s="14">
        <f t="shared" si="37"/>
        <v>18</v>
      </c>
      <c r="W435" s="13">
        <v>100000</v>
      </c>
    </row>
    <row r="436" spans="5:23" x14ac:dyDescent="0.25">
      <c r="E436" s="29"/>
      <c r="F436" s="29"/>
      <c r="G436" s="29"/>
      <c r="H436" s="29"/>
      <c r="I436" s="13">
        <f t="shared" si="38"/>
        <v>4.33</v>
      </c>
      <c r="J436" s="13">
        <v>25</v>
      </c>
      <c r="O436" s="14"/>
      <c r="P436" s="14"/>
      <c r="Q436" s="14">
        <v>434</v>
      </c>
      <c r="R436" s="14">
        <v>433</v>
      </c>
      <c r="S436" s="14">
        <f t="shared" si="37"/>
        <v>18</v>
      </c>
      <c r="W436" s="13">
        <v>100000</v>
      </c>
    </row>
    <row r="437" spans="5:23" x14ac:dyDescent="0.25">
      <c r="E437" s="29"/>
      <c r="F437" s="29"/>
      <c r="G437" s="29"/>
      <c r="H437" s="29"/>
      <c r="I437" s="13">
        <f t="shared" si="38"/>
        <v>4.34</v>
      </c>
      <c r="J437" s="13">
        <v>25</v>
      </c>
      <c r="O437" s="14"/>
      <c r="P437" s="14"/>
      <c r="Q437" s="14">
        <v>435</v>
      </c>
      <c r="R437" s="14">
        <v>434</v>
      </c>
      <c r="S437" s="14">
        <f t="shared" si="37"/>
        <v>18</v>
      </c>
      <c r="W437" s="13">
        <v>100000</v>
      </c>
    </row>
    <row r="438" spans="5:23" x14ac:dyDescent="0.25">
      <c r="E438" s="29"/>
      <c r="F438" s="29"/>
      <c r="G438" s="29"/>
      <c r="H438" s="29"/>
      <c r="I438" s="13">
        <f t="shared" si="38"/>
        <v>4.3499999999999996</v>
      </c>
      <c r="J438" s="13">
        <v>25</v>
      </c>
      <c r="O438" s="14"/>
      <c r="P438" s="14"/>
      <c r="Q438" s="14">
        <v>436</v>
      </c>
      <c r="R438" s="14">
        <v>435</v>
      </c>
      <c r="S438" s="14">
        <f t="shared" si="37"/>
        <v>18</v>
      </c>
      <c r="W438" s="13">
        <v>100000</v>
      </c>
    </row>
    <row r="439" spans="5:23" x14ac:dyDescent="0.25">
      <c r="E439" s="29"/>
      <c r="F439" s="29"/>
      <c r="G439" s="29"/>
      <c r="H439" s="29"/>
      <c r="I439" s="13">
        <f t="shared" si="38"/>
        <v>4.3600000000000003</v>
      </c>
      <c r="J439" s="13">
        <v>25</v>
      </c>
      <c r="O439" s="14"/>
      <c r="P439" s="14"/>
      <c r="Q439" s="14">
        <v>437</v>
      </c>
      <c r="R439" s="14">
        <v>436</v>
      </c>
      <c r="S439" s="14">
        <f t="shared" ref="S439:S502" si="39">S414+1</f>
        <v>18</v>
      </c>
      <c r="W439" s="13">
        <v>100000</v>
      </c>
    </row>
    <row r="440" spans="5:23" x14ac:dyDescent="0.25">
      <c r="E440" s="29"/>
      <c r="F440" s="29"/>
      <c r="G440" s="29"/>
      <c r="H440" s="29"/>
      <c r="I440" s="13">
        <f t="shared" si="38"/>
        <v>4.37</v>
      </c>
      <c r="J440" s="13">
        <v>25</v>
      </c>
      <c r="O440" s="14"/>
      <c r="P440" s="14"/>
      <c r="Q440" s="14">
        <v>438</v>
      </c>
      <c r="R440" s="14">
        <v>437</v>
      </c>
      <c r="S440" s="14">
        <f t="shared" si="39"/>
        <v>18</v>
      </c>
      <c r="W440" s="13">
        <v>100000</v>
      </c>
    </row>
    <row r="441" spans="5:23" x14ac:dyDescent="0.25">
      <c r="E441" s="29"/>
      <c r="F441" s="29"/>
      <c r="G441" s="29"/>
      <c r="H441" s="29"/>
      <c r="I441" s="13">
        <f t="shared" si="38"/>
        <v>4.38</v>
      </c>
      <c r="J441" s="13">
        <v>25</v>
      </c>
      <c r="O441" s="14"/>
      <c r="P441" s="14"/>
      <c r="Q441" s="14">
        <v>439</v>
      </c>
      <c r="R441" s="14">
        <v>438</v>
      </c>
      <c r="S441" s="14">
        <f t="shared" si="39"/>
        <v>18</v>
      </c>
      <c r="W441" s="13">
        <v>100000</v>
      </c>
    </row>
    <row r="442" spans="5:23" x14ac:dyDescent="0.25">
      <c r="E442" s="29"/>
      <c r="F442" s="29"/>
      <c r="G442" s="29"/>
      <c r="H442" s="29"/>
      <c r="I442" s="13">
        <f t="shared" si="38"/>
        <v>4.3899999999999997</v>
      </c>
      <c r="J442" s="13">
        <v>25</v>
      </c>
      <c r="O442" s="14"/>
      <c r="P442" s="14"/>
      <c r="Q442" s="14">
        <v>440</v>
      </c>
      <c r="R442" s="14">
        <v>439</v>
      </c>
      <c r="S442" s="14">
        <f t="shared" si="39"/>
        <v>18</v>
      </c>
      <c r="W442" s="13">
        <v>100000</v>
      </c>
    </row>
    <row r="443" spans="5:23" x14ac:dyDescent="0.25">
      <c r="E443" s="29"/>
      <c r="F443" s="29"/>
      <c r="G443" s="29"/>
      <c r="H443" s="29"/>
      <c r="I443" s="13">
        <f t="shared" si="38"/>
        <v>4.4000000000000004</v>
      </c>
      <c r="J443" s="13">
        <v>25</v>
      </c>
      <c r="O443" s="14"/>
      <c r="P443" s="14"/>
      <c r="Q443" s="14">
        <v>441</v>
      </c>
      <c r="R443" s="14">
        <v>440</v>
      </c>
      <c r="S443" s="14">
        <f t="shared" si="39"/>
        <v>18</v>
      </c>
      <c r="W443" s="13">
        <v>100000</v>
      </c>
    </row>
    <row r="444" spans="5:23" x14ac:dyDescent="0.25">
      <c r="E444" s="29"/>
      <c r="F444" s="29"/>
      <c r="G444" s="29"/>
      <c r="H444" s="29"/>
      <c r="I444" s="13">
        <f t="shared" si="38"/>
        <v>4.41</v>
      </c>
      <c r="J444" s="13">
        <v>25</v>
      </c>
      <c r="O444" s="14"/>
      <c r="P444" s="14"/>
      <c r="Q444" s="14">
        <v>442</v>
      </c>
      <c r="R444" s="14">
        <v>441</v>
      </c>
      <c r="S444" s="14">
        <f t="shared" si="39"/>
        <v>18</v>
      </c>
      <c r="W444" s="13">
        <v>100000</v>
      </c>
    </row>
    <row r="445" spans="5:23" x14ac:dyDescent="0.25">
      <c r="E445" s="29"/>
      <c r="F445" s="29"/>
      <c r="G445" s="29"/>
      <c r="H445" s="29"/>
      <c r="I445" s="13">
        <f t="shared" si="38"/>
        <v>4.42</v>
      </c>
      <c r="J445" s="13">
        <v>25</v>
      </c>
      <c r="O445" s="14"/>
      <c r="P445" s="14"/>
      <c r="Q445" s="14">
        <v>443</v>
      </c>
      <c r="R445" s="14">
        <v>442</v>
      </c>
      <c r="S445" s="14">
        <f t="shared" si="39"/>
        <v>18</v>
      </c>
      <c r="W445" s="13">
        <v>100000</v>
      </c>
    </row>
    <row r="446" spans="5:23" x14ac:dyDescent="0.25">
      <c r="E446" s="29"/>
      <c r="F446" s="29"/>
      <c r="G446" s="29"/>
      <c r="H446" s="29"/>
      <c r="I446" s="13">
        <f t="shared" si="38"/>
        <v>4.43</v>
      </c>
      <c r="J446" s="13">
        <v>25</v>
      </c>
      <c r="O446" s="14"/>
      <c r="P446" s="14"/>
      <c r="Q446" s="14">
        <v>444</v>
      </c>
      <c r="R446" s="14">
        <v>443</v>
      </c>
      <c r="S446" s="14">
        <f t="shared" si="39"/>
        <v>18</v>
      </c>
      <c r="W446" s="13">
        <v>100000</v>
      </c>
    </row>
    <row r="447" spans="5:23" x14ac:dyDescent="0.25">
      <c r="E447" s="29"/>
      <c r="F447" s="29"/>
      <c r="G447" s="29"/>
      <c r="H447" s="29"/>
      <c r="I447" s="13">
        <f t="shared" si="38"/>
        <v>4.4400000000000004</v>
      </c>
      <c r="J447" s="13">
        <v>25</v>
      </c>
      <c r="O447" s="14"/>
      <c r="P447" s="14"/>
      <c r="Q447" s="14">
        <v>445</v>
      </c>
      <c r="R447" s="14">
        <v>444</v>
      </c>
      <c r="S447" s="14">
        <f t="shared" si="39"/>
        <v>18</v>
      </c>
      <c r="W447" s="13">
        <v>100000</v>
      </c>
    </row>
    <row r="448" spans="5:23" x14ac:dyDescent="0.25">
      <c r="E448" s="29"/>
      <c r="F448" s="29"/>
      <c r="G448" s="29"/>
      <c r="H448" s="29"/>
      <c r="I448" s="13">
        <f t="shared" si="38"/>
        <v>4.45</v>
      </c>
      <c r="J448" s="13">
        <v>25</v>
      </c>
      <c r="O448" s="14"/>
      <c r="P448" s="14"/>
      <c r="Q448" s="14">
        <v>446</v>
      </c>
      <c r="R448" s="14">
        <v>445</v>
      </c>
      <c r="S448" s="14">
        <f t="shared" si="39"/>
        <v>18</v>
      </c>
      <c r="W448" s="13">
        <v>100000</v>
      </c>
    </row>
    <row r="449" spans="5:23" x14ac:dyDescent="0.25">
      <c r="E449" s="29"/>
      <c r="F449" s="29"/>
      <c r="G449" s="29"/>
      <c r="H449" s="29"/>
      <c r="I449" s="13">
        <f t="shared" si="38"/>
        <v>4.46</v>
      </c>
      <c r="J449" s="13">
        <v>25</v>
      </c>
      <c r="O449" s="14"/>
      <c r="P449" s="14"/>
      <c r="Q449" s="14">
        <v>447</v>
      </c>
      <c r="R449" s="14">
        <v>446</v>
      </c>
      <c r="S449" s="14">
        <f t="shared" si="39"/>
        <v>18</v>
      </c>
      <c r="W449" s="13">
        <v>100000</v>
      </c>
    </row>
    <row r="450" spans="5:23" x14ac:dyDescent="0.25">
      <c r="E450" s="29"/>
      <c r="F450" s="29"/>
      <c r="G450" s="29"/>
      <c r="H450" s="29"/>
      <c r="I450" s="13">
        <f t="shared" si="38"/>
        <v>4.47</v>
      </c>
      <c r="J450" s="13">
        <v>25</v>
      </c>
      <c r="O450" s="14"/>
      <c r="P450" s="14"/>
      <c r="Q450" s="14">
        <v>448</v>
      </c>
      <c r="R450" s="14">
        <v>447</v>
      </c>
      <c r="S450" s="14">
        <f t="shared" si="39"/>
        <v>18</v>
      </c>
      <c r="W450" s="13">
        <v>100000</v>
      </c>
    </row>
    <row r="451" spans="5:23" x14ac:dyDescent="0.25">
      <c r="E451" s="29"/>
      <c r="F451" s="29"/>
      <c r="G451" s="29"/>
      <c r="H451" s="29"/>
      <c r="I451" s="13">
        <f t="shared" si="38"/>
        <v>4.4800000000000004</v>
      </c>
      <c r="J451" s="13">
        <v>25</v>
      </c>
      <c r="O451" s="14"/>
      <c r="P451" s="14"/>
      <c r="Q451" s="14">
        <v>449</v>
      </c>
      <c r="R451" s="14">
        <v>448</v>
      </c>
      <c r="S451" s="14">
        <f t="shared" si="39"/>
        <v>18</v>
      </c>
      <c r="W451" s="13">
        <v>100000</v>
      </c>
    </row>
    <row r="452" spans="5:23" x14ac:dyDescent="0.25">
      <c r="E452" s="29"/>
      <c r="F452" s="29"/>
      <c r="G452" s="29"/>
      <c r="H452" s="29"/>
      <c r="I452" s="13">
        <f t="shared" si="38"/>
        <v>4.49</v>
      </c>
      <c r="J452" s="13">
        <v>25</v>
      </c>
      <c r="O452" s="14"/>
      <c r="P452" s="14"/>
      <c r="Q452" s="14">
        <v>450</v>
      </c>
      <c r="R452" s="14">
        <v>449</v>
      </c>
      <c r="S452" s="14">
        <f t="shared" si="39"/>
        <v>18</v>
      </c>
      <c r="W452" s="13">
        <v>100000</v>
      </c>
    </row>
    <row r="453" spans="5:23" x14ac:dyDescent="0.25">
      <c r="E453" s="29"/>
      <c r="F453" s="29"/>
      <c r="G453" s="29"/>
      <c r="H453" s="29"/>
      <c r="I453" s="13">
        <f t="shared" ref="I453:I516" si="40">ROUND(I452+0.01,2)</f>
        <v>4.5</v>
      </c>
      <c r="J453" s="13">
        <v>25</v>
      </c>
      <c r="O453" s="14"/>
      <c r="P453" s="14"/>
      <c r="Q453" s="14">
        <v>451</v>
      </c>
      <c r="R453" s="14">
        <v>450</v>
      </c>
      <c r="S453" s="14">
        <f t="shared" si="39"/>
        <v>18</v>
      </c>
      <c r="W453" s="13">
        <v>100000</v>
      </c>
    </row>
    <row r="454" spans="5:23" x14ac:dyDescent="0.25">
      <c r="E454" s="29"/>
      <c r="F454" s="29"/>
      <c r="G454" s="29"/>
      <c r="H454" s="29"/>
      <c r="I454" s="13">
        <f t="shared" si="40"/>
        <v>4.51</v>
      </c>
      <c r="J454" s="13">
        <v>25</v>
      </c>
      <c r="O454" s="14"/>
      <c r="P454" s="14"/>
      <c r="Q454" s="14">
        <v>452</v>
      </c>
      <c r="R454" s="14">
        <v>451</v>
      </c>
      <c r="S454" s="14">
        <f t="shared" si="39"/>
        <v>19</v>
      </c>
      <c r="W454" s="13">
        <v>100000</v>
      </c>
    </row>
    <row r="455" spans="5:23" x14ac:dyDescent="0.25">
      <c r="E455" s="29"/>
      <c r="F455" s="29"/>
      <c r="G455" s="29"/>
      <c r="H455" s="29"/>
      <c r="I455" s="13">
        <f t="shared" si="40"/>
        <v>4.5199999999999996</v>
      </c>
      <c r="J455" s="13">
        <v>25</v>
      </c>
      <c r="O455" s="14"/>
      <c r="P455" s="14"/>
      <c r="Q455" s="14">
        <v>453</v>
      </c>
      <c r="R455" s="14">
        <v>452</v>
      </c>
      <c r="S455" s="14">
        <f t="shared" si="39"/>
        <v>19</v>
      </c>
      <c r="W455" s="13">
        <v>100000</v>
      </c>
    </row>
    <row r="456" spans="5:23" x14ac:dyDescent="0.25">
      <c r="E456" s="29"/>
      <c r="F456" s="29"/>
      <c r="G456" s="29"/>
      <c r="H456" s="29"/>
      <c r="I456" s="13">
        <f t="shared" si="40"/>
        <v>4.53</v>
      </c>
      <c r="J456" s="13">
        <v>25</v>
      </c>
      <c r="O456" s="14"/>
      <c r="P456" s="14"/>
      <c r="Q456" s="14">
        <v>454</v>
      </c>
      <c r="R456" s="14">
        <v>453</v>
      </c>
      <c r="S456" s="14">
        <f t="shared" si="39"/>
        <v>19</v>
      </c>
      <c r="W456" s="13">
        <v>100000</v>
      </c>
    </row>
    <row r="457" spans="5:23" x14ac:dyDescent="0.25">
      <c r="E457" s="29"/>
      <c r="F457" s="29"/>
      <c r="G457" s="29"/>
      <c r="H457" s="29"/>
      <c r="I457" s="13">
        <f t="shared" si="40"/>
        <v>4.54</v>
      </c>
      <c r="J457" s="13">
        <v>25</v>
      </c>
      <c r="O457" s="14"/>
      <c r="P457" s="14"/>
      <c r="Q457" s="14">
        <v>455</v>
      </c>
      <c r="R457" s="14">
        <v>454</v>
      </c>
      <c r="S457" s="14">
        <f t="shared" si="39"/>
        <v>19</v>
      </c>
      <c r="W457" s="13">
        <v>100000</v>
      </c>
    </row>
    <row r="458" spans="5:23" x14ac:dyDescent="0.25">
      <c r="E458" s="29"/>
      <c r="F458" s="29"/>
      <c r="G458" s="29"/>
      <c r="H458" s="29"/>
      <c r="I458" s="13">
        <f t="shared" si="40"/>
        <v>4.55</v>
      </c>
      <c r="J458" s="13">
        <v>25</v>
      </c>
      <c r="O458" s="14"/>
      <c r="P458" s="14"/>
      <c r="Q458" s="14">
        <v>456</v>
      </c>
      <c r="R458" s="14">
        <v>455</v>
      </c>
      <c r="S458" s="14">
        <f t="shared" si="39"/>
        <v>19</v>
      </c>
      <c r="W458" s="13">
        <v>100000</v>
      </c>
    </row>
    <row r="459" spans="5:23" x14ac:dyDescent="0.25">
      <c r="E459" s="29"/>
      <c r="F459" s="29"/>
      <c r="G459" s="29"/>
      <c r="H459" s="29"/>
      <c r="I459" s="13">
        <f t="shared" si="40"/>
        <v>4.5599999999999996</v>
      </c>
      <c r="J459" s="13">
        <v>25</v>
      </c>
      <c r="O459" s="14"/>
      <c r="P459" s="14"/>
      <c r="Q459" s="14">
        <v>457</v>
      </c>
      <c r="R459" s="14">
        <v>456</v>
      </c>
      <c r="S459" s="14">
        <f t="shared" si="39"/>
        <v>19</v>
      </c>
      <c r="W459" s="13">
        <v>100000</v>
      </c>
    </row>
    <row r="460" spans="5:23" x14ac:dyDescent="0.25">
      <c r="E460" s="29"/>
      <c r="F460" s="29"/>
      <c r="G460" s="29"/>
      <c r="H460" s="29"/>
      <c r="I460" s="13">
        <f t="shared" si="40"/>
        <v>4.57</v>
      </c>
      <c r="J460" s="13">
        <v>25</v>
      </c>
      <c r="O460" s="14"/>
      <c r="P460" s="14"/>
      <c r="Q460" s="14">
        <v>458</v>
      </c>
      <c r="R460" s="14">
        <v>457</v>
      </c>
      <c r="S460" s="14">
        <f t="shared" si="39"/>
        <v>19</v>
      </c>
      <c r="W460" s="13">
        <v>100000</v>
      </c>
    </row>
    <row r="461" spans="5:23" x14ac:dyDescent="0.25">
      <c r="E461" s="29"/>
      <c r="F461" s="29"/>
      <c r="G461" s="29"/>
      <c r="H461" s="29"/>
      <c r="I461" s="13">
        <f t="shared" si="40"/>
        <v>4.58</v>
      </c>
      <c r="J461" s="13">
        <v>25</v>
      </c>
      <c r="O461" s="14"/>
      <c r="P461" s="14"/>
      <c r="Q461" s="14">
        <v>459</v>
      </c>
      <c r="R461" s="14">
        <v>458</v>
      </c>
      <c r="S461" s="14">
        <f t="shared" si="39"/>
        <v>19</v>
      </c>
      <c r="W461" s="13">
        <v>100000</v>
      </c>
    </row>
    <row r="462" spans="5:23" x14ac:dyDescent="0.25">
      <c r="E462" s="29"/>
      <c r="F462" s="29"/>
      <c r="G462" s="29"/>
      <c r="H462" s="29"/>
      <c r="I462" s="13">
        <f t="shared" si="40"/>
        <v>4.59</v>
      </c>
      <c r="J462" s="13">
        <v>25</v>
      </c>
      <c r="O462" s="14"/>
      <c r="P462" s="14"/>
      <c r="Q462" s="14">
        <v>460</v>
      </c>
      <c r="R462" s="14">
        <v>459</v>
      </c>
      <c r="S462" s="14">
        <f t="shared" si="39"/>
        <v>19</v>
      </c>
      <c r="W462" s="13">
        <v>100000</v>
      </c>
    </row>
    <row r="463" spans="5:23" x14ac:dyDescent="0.25">
      <c r="E463" s="29"/>
      <c r="F463" s="29"/>
      <c r="G463" s="29"/>
      <c r="H463" s="29"/>
      <c r="I463" s="13">
        <f t="shared" si="40"/>
        <v>4.5999999999999996</v>
      </c>
      <c r="J463" s="13">
        <v>25</v>
      </c>
      <c r="O463" s="14"/>
      <c r="P463" s="14"/>
      <c r="Q463" s="14">
        <v>461</v>
      </c>
      <c r="R463" s="14">
        <v>460</v>
      </c>
      <c r="S463" s="14">
        <f t="shared" si="39"/>
        <v>19</v>
      </c>
      <c r="W463" s="13">
        <v>100000</v>
      </c>
    </row>
    <row r="464" spans="5:23" x14ac:dyDescent="0.25">
      <c r="E464" s="29"/>
      <c r="F464" s="29"/>
      <c r="G464" s="29"/>
      <c r="H464" s="29"/>
      <c r="I464" s="13">
        <f t="shared" si="40"/>
        <v>4.6100000000000003</v>
      </c>
      <c r="J464" s="13">
        <v>25</v>
      </c>
      <c r="O464" s="14"/>
      <c r="P464" s="14"/>
      <c r="Q464" s="14">
        <v>462</v>
      </c>
      <c r="R464" s="14">
        <v>461</v>
      </c>
      <c r="S464" s="14">
        <f t="shared" si="39"/>
        <v>19</v>
      </c>
      <c r="W464" s="13">
        <v>100000</v>
      </c>
    </row>
    <row r="465" spans="5:23" x14ac:dyDescent="0.25">
      <c r="E465" s="29"/>
      <c r="F465" s="29"/>
      <c r="G465" s="29"/>
      <c r="H465" s="29"/>
      <c r="I465" s="13">
        <f t="shared" si="40"/>
        <v>4.62</v>
      </c>
      <c r="J465" s="13">
        <v>25</v>
      </c>
      <c r="O465" s="14"/>
      <c r="P465" s="14"/>
      <c r="Q465" s="14">
        <v>463</v>
      </c>
      <c r="R465" s="14">
        <v>462</v>
      </c>
      <c r="S465" s="14">
        <f t="shared" si="39"/>
        <v>19</v>
      </c>
      <c r="W465" s="13">
        <v>100000</v>
      </c>
    </row>
    <row r="466" spans="5:23" x14ac:dyDescent="0.25">
      <c r="E466" s="29"/>
      <c r="F466" s="29"/>
      <c r="G466" s="29"/>
      <c r="H466" s="29"/>
      <c r="I466" s="13">
        <f t="shared" si="40"/>
        <v>4.63</v>
      </c>
      <c r="J466" s="13">
        <v>25</v>
      </c>
      <c r="O466" s="14"/>
      <c r="P466" s="14"/>
      <c r="Q466" s="14">
        <v>464</v>
      </c>
      <c r="R466" s="14">
        <v>463</v>
      </c>
      <c r="S466" s="14">
        <f t="shared" si="39"/>
        <v>19</v>
      </c>
      <c r="W466" s="13">
        <v>100000</v>
      </c>
    </row>
    <row r="467" spans="5:23" x14ac:dyDescent="0.25">
      <c r="E467" s="29"/>
      <c r="F467" s="29"/>
      <c r="G467" s="29"/>
      <c r="H467" s="29"/>
      <c r="I467" s="13">
        <f t="shared" si="40"/>
        <v>4.6399999999999997</v>
      </c>
      <c r="J467" s="13">
        <v>25</v>
      </c>
      <c r="O467" s="14"/>
      <c r="P467" s="14"/>
      <c r="Q467" s="14">
        <v>465</v>
      </c>
      <c r="R467" s="14">
        <v>464</v>
      </c>
      <c r="S467" s="14">
        <f t="shared" si="39"/>
        <v>19</v>
      </c>
      <c r="W467" s="13">
        <v>100000</v>
      </c>
    </row>
    <row r="468" spans="5:23" x14ac:dyDescent="0.25">
      <c r="E468" s="29"/>
      <c r="F468" s="29"/>
      <c r="G468" s="29"/>
      <c r="H468" s="29"/>
      <c r="I468" s="13">
        <f t="shared" si="40"/>
        <v>4.6500000000000004</v>
      </c>
      <c r="J468" s="13">
        <v>25</v>
      </c>
      <c r="O468" s="14"/>
      <c r="P468" s="14"/>
      <c r="Q468" s="14">
        <v>466</v>
      </c>
      <c r="R468" s="14">
        <v>465</v>
      </c>
      <c r="S468" s="14">
        <f t="shared" si="39"/>
        <v>19</v>
      </c>
      <c r="W468" s="13">
        <v>100000</v>
      </c>
    </row>
    <row r="469" spans="5:23" x14ac:dyDescent="0.25">
      <c r="E469" s="29"/>
      <c r="F469" s="29"/>
      <c r="G469" s="29"/>
      <c r="H469" s="29"/>
      <c r="I469" s="13">
        <f t="shared" si="40"/>
        <v>4.66</v>
      </c>
      <c r="J469" s="13">
        <v>25</v>
      </c>
      <c r="O469" s="14"/>
      <c r="P469" s="14"/>
      <c r="Q469" s="14">
        <v>467</v>
      </c>
      <c r="R469" s="14">
        <v>466</v>
      </c>
      <c r="S469" s="14">
        <f t="shared" si="39"/>
        <v>19</v>
      </c>
      <c r="W469" s="13">
        <v>100000</v>
      </c>
    </row>
    <row r="470" spans="5:23" x14ac:dyDescent="0.25">
      <c r="E470" s="29"/>
      <c r="F470" s="29"/>
      <c r="G470" s="29"/>
      <c r="H470" s="29"/>
      <c r="I470" s="13">
        <f t="shared" si="40"/>
        <v>4.67</v>
      </c>
      <c r="J470" s="13">
        <v>25</v>
      </c>
      <c r="O470" s="14"/>
      <c r="P470" s="14"/>
      <c r="Q470" s="14">
        <v>468</v>
      </c>
      <c r="R470" s="14">
        <v>467</v>
      </c>
      <c r="S470" s="14">
        <f t="shared" si="39"/>
        <v>19</v>
      </c>
      <c r="W470" s="13">
        <v>100000</v>
      </c>
    </row>
    <row r="471" spans="5:23" x14ac:dyDescent="0.25">
      <c r="E471" s="29"/>
      <c r="F471" s="29"/>
      <c r="G471" s="29"/>
      <c r="H471" s="29"/>
      <c r="I471" s="13">
        <f t="shared" si="40"/>
        <v>4.68</v>
      </c>
      <c r="J471" s="13">
        <v>25</v>
      </c>
      <c r="O471" s="14"/>
      <c r="P471" s="14"/>
      <c r="Q471" s="14">
        <v>469</v>
      </c>
      <c r="R471" s="14">
        <v>468</v>
      </c>
      <c r="S471" s="14">
        <f t="shared" si="39"/>
        <v>19</v>
      </c>
      <c r="W471" s="13">
        <v>100000</v>
      </c>
    </row>
    <row r="472" spans="5:23" x14ac:dyDescent="0.25">
      <c r="E472" s="29"/>
      <c r="F472" s="29"/>
      <c r="G472" s="29"/>
      <c r="H472" s="29"/>
      <c r="I472" s="13">
        <f t="shared" si="40"/>
        <v>4.6900000000000004</v>
      </c>
      <c r="J472" s="13">
        <v>25</v>
      </c>
      <c r="O472" s="14"/>
      <c r="P472" s="14"/>
      <c r="Q472" s="14">
        <v>470</v>
      </c>
      <c r="R472" s="14">
        <v>469</v>
      </c>
      <c r="S472" s="14">
        <f t="shared" si="39"/>
        <v>19</v>
      </c>
      <c r="W472" s="13">
        <v>100000</v>
      </c>
    </row>
    <row r="473" spans="5:23" x14ac:dyDescent="0.25">
      <c r="E473" s="29"/>
      <c r="F473" s="29"/>
      <c r="G473" s="29"/>
      <c r="H473" s="29"/>
      <c r="I473" s="13">
        <f t="shared" si="40"/>
        <v>4.7</v>
      </c>
      <c r="J473" s="13">
        <v>25</v>
      </c>
      <c r="O473" s="14"/>
      <c r="P473" s="14"/>
      <c r="Q473" s="14">
        <v>471</v>
      </c>
      <c r="R473" s="14">
        <v>470</v>
      </c>
      <c r="S473" s="14">
        <f t="shared" si="39"/>
        <v>19</v>
      </c>
      <c r="W473" s="13">
        <v>100000</v>
      </c>
    </row>
    <row r="474" spans="5:23" x14ac:dyDescent="0.25">
      <c r="E474" s="29"/>
      <c r="F474" s="29"/>
      <c r="G474" s="29"/>
      <c r="H474" s="29"/>
      <c r="I474" s="13">
        <f t="shared" si="40"/>
        <v>4.71</v>
      </c>
      <c r="J474" s="13">
        <v>25</v>
      </c>
      <c r="O474" s="14"/>
      <c r="P474" s="14"/>
      <c r="Q474" s="14">
        <v>472</v>
      </c>
      <c r="R474" s="14">
        <v>471</v>
      </c>
      <c r="S474" s="14">
        <f t="shared" si="39"/>
        <v>19</v>
      </c>
      <c r="W474" s="13">
        <v>100000</v>
      </c>
    </row>
    <row r="475" spans="5:23" x14ac:dyDescent="0.25">
      <c r="E475" s="29"/>
      <c r="F475" s="29"/>
      <c r="G475" s="29"/>
      <c r="H475" s="29"/>
      <c r="I475" s="13">
        <f t="shared" si="40"/>
        <v>4.72</v>
      </c>
      <c r="J475" s="13">
        <v>25</v>
      </c>
      <c r="O475" s="14"/>
      <c r="P475" s="14"/>
      <c r="Q475" s="14">
        <v>473</v>
      </c>
      <c r="R475" s="14">
        <v>472</v>
      </c>
      <c r="S475" s="14">
        <f t="shared" si="39"/>
        <v>19</v>
      </c>
      <c r="W475" s="13">
        <v>100000</v>
      </c>
    </row>
    <row r="476" spans="5:23" x14ac:dyDescent="0.25">
      <c r="E476" s="29"/>
      <c r="F476" s="29"/>
      <c r="G476" s="29"/>
      <c r="H476" s="29"/>
      <c r="I476" s="13">
        <f t="shared" si="40"/>
        <v>4.7300000000000004</v>
      </c>
      <c r="J476" s="13">
        <v>25</v>
      </c>
      <c r="O476" s="14"/>
      <c r="P476" s="14"/>
      <c r="Q476" s="14">
        <v>474</v>
      </c>
      <c r="R476" s="14">
        <v>473</v>
      </c>
      <c r="S476" s="14">
        <f t="shared" si="39"/>
        <v>19</v>
      </c>
      <c r="W476" s="13">
        <v>100000</v>
      </c>
    </row>
    <row r="477" spans="5:23" x14ac:dyDescent="0.25">
      <c r="E477" s="29"/>
      <c r="F477" s="29"/>
      <c r="G477" s="29"/>
      <c r="H477" s="29"/>
      <c r="I477" s="13">
        <f t="shared" si="40"/>
        <v>4.74</v>
      </c>
      <c r="J477" s="13">
        <v>25</v>
      </c>
      <c r="O477" s="14"/>
      <c r="P477" s="14"/>
      <c r="Q477" s="14">
        <v>475</v>
      </c>
      <c r="R477" s="14">
        <v>474</v>
      </c>
      <c r="S477" s="14">
        <f t="shared" si="39"/>
        <v>19</v>
      </c>
      <c r="W477" s="13">
        <v>100000</v>
      </c>
    </row>
    <row r="478" spans="5:23" x14ac:dyDescent="0.25">
      <c r="E478" s="29"/>
      <c r="F478" s="29"/>
      <c r="G478" s="29"/>
      <c r="H478" s="29"/>
      <c r="I478" s="13">
        <f t="shared" si="40"/>
        <v>4.75</v>
      </c>
      <c r="J478" s="13">
        <v>25</v>
      </c>
      <c r="O478" s="14"/>
      <c r="P478" s="14"/>
      <c r="Q478" s="14">
        <v>476</v>
      </c>
      <c r="R478" s="14">
        <v>475</v>
      </c>
      <c r="S478" s="14">
        <f t="shared" si="39"/>
        <v>19</v>
      </c>
      <c r="W478" s="13">
        <v>100000</v>
      </c>
    </row>
    <row r="479" spans="5:23" x14ac:dyDescent="0.25">
      <c r="E479" s="29"/>
      <c r="F479" s="29"/>
      <c r="G479" s="29"/>
      <c r="H479" s="29"/>
      <c r="I479" s="13">
        <f t="shared" si="40"/>
        <v>4.76</v>
      </c>
      <c r="J479" s="13">
        <v>25</v>
      </c>
      <c r="O479" s="14"/>
      <c r="P479" s="14"/>
      <c r="Q479" s="14">
        <v>477</v>
      </c>
      <c r="R479" s="14">
        <v>476</v>
      </c>
      <c r="S479" s="14">
        <f t="shared" si="39"/>
        <v>20</v>
      </c>
      <c r="W479" s="13">
        <v>100000</v>
      </c>
    </row>
    <row r="480" spans="5:23" x14ac:dyDescent="0.25">
      <c r="E480" s="29"/>
      <c r="F480" s="29"/>
      <c r="G480" s="29"/>
      <c r="H480" s="29"/>
      <c r="I480" s="13">
        <f t="shared" si="40"/>
        <v>4.7699999999999996</v>
      </c>
      <c r="J480" s="13">
        <v>25</v>
      </c>
      <c r="O480" s="14"/>
      <c r="P480" s="14"/>
      <c r="Q480" s="14">
        <v>478</v>
      </c>
      <c r="R480" s="14">
        <v>477</v>
      </c>
      <c r="S480" s="14">
        <f t="shared" si="39"/>
        <v>20</v>
      </c>
      <c r="W480" s="13">
        <v>100000</v>
      </c>
    </row>
    <row r="481" spans="5:23" x14ac:dyDescent="0.25">
      <c r="E481" s="29"/>
      <c r="F481" s="29"/>
      <c r="G481" s="29"/>
      <c r="H481" s="29"/>
      <c r="I481" s="13">
        <f t="shared" si="40"/>
        <v>4.78</v>
      </c>
      <c r="J481" s="13">
        <v>25</v>
      </c>
      <c r="O481" s="14"/>
      <c r="P481" s="14"/>
      <c r="Q481" s="14">
        <v>479</v>
      </c>
      <c r="R481" s="14">
        <v>478</v>
      </c>
      <c r="S481" s="14">
        <f t="shared" si="39"/>
        <v>20</v>
      </c>
      <c r="W481" s="13">
        <v>100000</v>
      </c>
    </row>
    <row r="482" spans="5:23" x14ac:dyDescent="0.25">
      <c r="E482" s="29"/>
      <c r="F482" s="29"/>
      <c r="G482" s="29"/>
      <c r="H482" s="29"/>
      <c r="I482" s="13">
        <f t="shared" si="40"/>
        <v>4.79</v>
      </c>
      <c r="J482" s="13">
        <v>25</v>
      </c>
      <c r="O482" s="14"/>
      <c r="P482" s="14"/>
      <c r="Q482" s="14">
        <v>480</v>
      </c>
      <c r="R482" s="14">
        <v>479</v>
      </c>
      <c r="S482" s="14">
        <f t="shared" si="39"/>
        <v>20</v>
      </c>
      <c r="W482" s="13">
        <v>100000</v>
      </c>
    </row>
    <row r="483" spans="5:23" x14ac:dyDescent="0.25">
      <c r="E483" s="29"/>
      <c r="F483" s="29"/>
      <c r="G483" s="29"/>
      <c r="H483" s="29"/>
      <c r="I483" s="13">
        <f t="shared" si="40"/>
        <v>4.8</v>
      </c>
      <c r="J483" s="13">
        <v>25</v>
      </c>
      <c r="O483" s="14"/>
      <c r="P483" s="14"/>
      <c r="Q483" s="14">
        <v>481</v>
      </c>
      <c r="R483" s="14">
        <v>480</v>
      </c>
      <c r="S483" s="14">
        <f t="shared" si="39"/>
        <v>20</v>
      </c>
      <c r="W483" s="13">
        <v>100000</v>
      </c>
    </row>
    <row r="484" spans="5:23" x14ac:dyDescent="0.25">
      <c r="E484" s="29"/>
      <c r="F484" s="29"/>
      <c r="G484" s="29"/>
      <c r="H484" s="29"/>
      <c r="I484" s="13">
        <f t="shared" si="40"/>
        <v>4.8099999999999996</v>
      </c>
      <c r="J484" s="13">
        <v>25</v>
      </c>
      <c r="O484" s="14"/>
      <c r="P484" s="14"/>
      <c r="Q484" s="14">
        <v>482</v>
      </c>
      <c r="R484" s="14">
        <v>481</v>
      </c>
      <c r="S484" s="14">
        <f t="shared" si="39"/>
        <v>20</v>
      </c>
      <c r="W484" s="13">
        <v>100000</v>
      </c>
    </row>
    <row r="485" spans="5:23" x14ac:dyDescent="0.25">
      <c r="E485" s="29"/>
      <c r="F485" s="29"/>
      <c r="G485" s="29"/>
      <c r="H485" s="29"/>
      <c r="I485" s="13">
        <f t="shared" si="40"/>
        <v>4.82</v>
      </c>
      <c r="J485" s="13">
        <v>25</v>
      </c>
      <c r="O485" s="14"/>
      <c r="P485" s="14"/>
      <c r="Q485" s="14">
        <v>483</v>
      </c>
      <c r="R485" s="14">
        <v>482</v>
      </c>
      <c r="S485" s="14">
        <f t="shared" si="39"/>
        <v>20</v>
      </c>
      <c r="W485" s="13">
        <v>100000</v>
      </c>
    </row>
    <row r="486" spans="5:23" x14ac:dyDescent="0.25">
      <c r="E486" s="29"/>
      <c r="F486" s="29"/>
      <c r="G486" s="29"/>
      <c r="H486" s="29"/>
      <c r="I486" s="13">
        <f t="shared" si="40"/>
        <v>4.83</v>
      </c>
      <c r="J486" s="13">
        <v>25</v>
      </c>
      <c r="O486" s="14"/>
      <c r="P486" s="14"/>
      <c r="Q486" s="14">
        <v>484</v>
      </c>
      <c r="R486" s="14">
        <v>483</v>
      </c>
      <c r="S486" s="14">
        <f t="shared" si="39"/>
        <v>20</v>
      </c>
      <c r="W486" s="13">
        <v>100000</v>
      </c>
    </row>
    <row r="487" spans="5:23" x14ac:dyDescent="0.25">
      <c r="E487" s="29"/>
      <c r="F487" s="29"/>
      <c r="G487" s="29"/>
      <c r="H487" s="29"/>
      <c r="I487" s="13">
        <f t="shared" si="40"/>
        <v>4.84</v>
      </c>
      <c r="J487" s="13">
        <v>25</v>
      </c>
      <c r="O487" s="14"/>
      <c r="P487" s="14"/>
      <c r="Q487" s="14">
        <v>485</v>
      </c>
      <c r="R487" s="14">
        <v>484</v>
      </c>
      <c r="S487" s="14">
        <f t="shared" si="39"/>
        <v>20</v>
      </c>
      <c r="W487" s="13">
        <v>100000</v>
      </c>
    </row>
    <row r="488" spans="5:23" x14ac:dyDescent="0.25">
      <c r="E488" s="29"/>
      <c r="F488" s="29"/>
      <c r="G488" s="29"/>
      <c r="H488" s="29"/>
      <c r="I488" s="13">
        <f t="shared" si="40"/>
        <v>4.8499999999999996</v>
      </c>
      <c r="J488" s="13">
        <v>25</v>
      </c>
      <c r="O488" s="14"/>
      <c r="P488" s="14"/>
      <c r="Q488" s="14">
        <v>486</v>
      </c>
      <c r="R488" s="14">
        <v>485</v>
      </c>
      <c r="S488" s="14">
        <f t="shared" si="39"/>
        <v>20</v>
      </c>
      <c r="W488" s="13">
        <v>100000</v>
      </c>
    </row>
    <row r="489" spans="5:23" x14ac:dyDescent="0.25">
      <c r="E489" s="29"/>
      <c r="F489" s="29"/>
      <c r="G489" s="29"/>
      <c r="H489" s="29"/>
      <c r="I489" s="13">
        <f t="shared" si="40"/>
        <v>4.8600000000000003</v>
      </c>
      <c r="J489" s="13">
        <v>25</v>
      </c>
      <c r="O489" s="14"/>
      <c r="P489" s="14"/>
      <c r="Q489" s="14">
        <v>487</v>
      </c>
      <c r="R489" s="14">
        <v>486</v>
      </c>
      <c r="S489" s="14">
        <f t="shared" si="39"/>
        <v>20</v>
      </c>
      <c r="W489" s="13">
        <v>100000</v>
      </c>
    </row>
    <row r="490" spans="5:23" x14ac:dyDescent="0.25">
      <c r="E490" s="29"/>
      <c r="F490" s="29"/>
      <c r="G490" s="29"/>
      <c r="H490" s="29"/>
      <c r="I490" s="13">
        <f t="shared" si="40"/>
        <v>4.87</v>
      </c>
      <c r="J490" s="13">
        <v>25</v>
      </c>
      <c r="O490" s="14"/>
      <c r="P490" s="14"/>
      <c r="Q490" s="14">
        <v>488</v>
      </c>
      <c r="R490" s="14">
        <v>487</v>
      </c>
      <c r="S490" s="14">
        <f t="shared" si="39"/>
        <v>20</v>
      </c>
      <c r="W490" s="13">
        <v>100000</v>
      </c>
    </row>
    <row r="491" spans="5:23" x14ac:dyDescent="0.25">
      <c r="E491" s="29"/>
      <c r="F491" s="29"/>
      <c r="G491" s="29"/>
      <c r="H491" s="29"/>
      <c r="I491" s="13">
        <f t="shared" si="40"/>
        <v>4.88</v>
      </c>
      <c r="J491" s="13">
        <v>25</v>
      </c>
      <c r="O491" s="14"/>
      <c r="P491" s="14"/>
      <c r="Q491" s="14">
        <v>489</v>
      </c>
      <c r="R491" s="14">
        <v>488</v>
      </c>
      <c r="S491" s="14">
        <f t="shared" si="39"/>
        <v>20</v>
      </c>
      <c r="W491" s="13">
        <v>100000</v>
      </c>
    </row>
    <row r="492" spans="5:23" x14ac:dyDescent="0.25">
      <c r="E492" s="29"/>
      <c r="F492" s="29"/>
      <c r="G492" s="29"/>
      <c r="H492" s="29"/>
      <c r="I492" s="13">
        <f t="shared" si="40"/>
        <v>4.8899999999999997</v>
      </c>
      <c r="J492" s="13">
        <v>25</v>
      </c>
      <c r="O492" s="14"/>
      <c r="P492" s="14"/>
      <c r="Q492" s="14">
        <v>490</v>
      </c>
      <c r="R492" s="14">
        <v>489</v>
      </c>
      <c r="S492" s="14">
        <f t="shared" si="39"/>
        <v>20</v>
      </c>
      <c r="W492" s="13">
        <v>100000</v>
      </c>
    </row>
    <row r="493" spans="5:23" x14ac:dyDescent="0.25">
      <c r="E493" s="29"/>
      <c r="F493" s="29"/>
      <c r="G493" s="29"/>
      <c r="H493" s="29"/>
      <c r="I493" s="13">
        <f t="shared" si="40"/>
        <v>4.9000000000000004</v>
      </c>
      <c r="J493" s="13">
        <v>25</v>
      </c>
      <c r="O493" s="14"/>
      <c r="P493" s="14"/>
      <c r="Q493" s="14">
        <v>491</v>
      </c>
      <c r="R493" s="14">
        <v>490</v>
      </c>
      <c r="S493" s="14">
        <f t="shared" si="39"/>
        <v>20</v>
      </c>
      <c r="W493" s="13">
        <v>100000</v>
      </c>
    </row>
    <row r="494" spans="5:23" x14ac:dyDescent="0.25">
      <c r="E494" s="29"/>
      <c r="F494" s="29"/>
      <c r="G494" s="29"/>
      <c r="H494" s="29"/>
      <c r="I494" s="13">
        <f t="shared" si="40"/>
        <v>4.91</v>
      </c>
      <c r="J494" s="13">
        <v>25</v>
      </c>
      <c r="O494" s="14"/>
      <c r="P494" s="14"/>
      <c r="Q494" s="14">
        <v>492</v>
      </c>
      <c r="R494" s="14">
        <v>491</v>
      </c>
      <c r="S494" s="14">
        <f t="shared" si="39"/>
        <v>20</v>
      </c>
      <c r="W494" s="13">
        <v>100000</v>
      </c>
    </row>
    <row r="495" spans="5:23" x14ac:dyDescent="0.25">
      <c r="E495" s="29"/>
      <c r="F495" s="29"/>
      <c r="G495" s="29"/>
      <c r="H495" s="29"/>
      <c r="I495" s="13">
        <f t="shared" si="40"/>
        <v>4.92</v>
      </c>
      <c r="J495" s="13">
        <v>25</v>
      </c>
      <c r="O495" s="14"/>
      <c r="P495" s="14"/>
      <c r="Q495" s="14">
        <v>493</v>
      </c>
      <c r="R495" s="14">
        <v>492</v>
      </c>
      <c r="S495" s="14">
        <f t="shared" si="39"/>
        <v>20</v>
      </c>
      <c r="W495" s="13">
        <v>100000</v>
      </c>
    </row>
    <row r="496" spans="5:23" x14ac:dyDescent="0.25">
      <c r="E496" s="29"/>
      <c r="F496" s="29"/>
      <c r="G496" s="29"/>
      <c r="H496" s="29"/>
      <c r="I496" s="13">
        <f t="shared" si="40"/>
        <v>4.93</v>
      </c>
      <c r="J496" s="13">
        <v>25</v>
      </c>
      <c r="O496" s="14"/>
      <c r="P496" s="14"/>
      <c r="Q496" s="14">
        <v>494</v>
      </c>
      <c r="R496" s="14">
        <v>493</v>
      </c>
      <c r="S496" s="14">
        <f t="shared" si="39"/>
        <v>20</v>
      </c>
      <c r="W496" s="13">
        <v>100000</v>
      </c>
    </row>
    <row r="497" spans="5:23" x14ac:dyDescent="0.25">
      <c r="E497" s="29"/>
      <c r="F497" s="29"/>
      <c r="G497" s="29"/>
      <c r="H497" s="29"/>
      <c r="I497" s="13">
        <f t="shared" si="40"/>
        <v>4.9400000000000004</v>
      </c>
      <c r="J497" s="13">
        <v>25</v>
      </c>
      <c r="O497" s="14"/>
      <c r="P497" s="14"/>
      <c r="Q497" s="14">
        <v>495</v>
      </c>
      <c r="R497" s="14">
        <v>494</v>
      </c>
      <c r="S497" s="14">
        <f t="shared" si="39"/>
        <v>20</v>
      </c>
      <c r="W497" s="13">
        <v>100000</v>
      </c>
    </row>
    <row r="498" spans="5:23" x14ac:dyDescent="0.25">
      <c r="E498" s="29"/>
      <c r="F498" s="29"/>
      <c r="G498" s="29"/>
      <c r="H498" s="29"/>
      <c r="I498" s="13">
        <f t="shared" si="40"/>
        <v>4.95</v>
      </c>
      <c r="J498" s="13">
        <v>25</v>
      </c>
      <c r="O498" s="14"/>
      <c r="P498" s="14"/>
      <c r="Q498" s="14">
        <v>496</v>
      </c>
      <c r="R498" s="14">
        <v>495</v>
      </c>
      <c r="S498" s="14">
        <f t="shared" si="39"/>
        <v>20</v>
      </c>
      <c r="W498" s="13">
        <v>100000</v>
      </c>
    </row>
    <row r="499" spans="5:23" x14ac:dyDescent="0.25">
      <c r="E499" s="29"/>
      <c r="F499" s="29"/>
      <c r="G499" s="29"/>
      <c r="H499" s="29"/>
      <c r="I499" s="13">
        <f t="shared" si="40"/>
        <v>4.96</v>
      </c>
      <c r="J499" s="13">
        <v>25</v>
      </c>
      <c r="O499" s="14"/>
      <c r="P499" s="14"/>
      <c r="Q499" s="14">
        <v>497</v>
      </c>
      <c r="R499" s="14">
        <v>496</v>
      </c>
      <c r="S499" s="14">
        <f t="shared" si="39"/>
        <v>20</v>
      </c>
      <c r="W499" s="13">
        <v>100000</v>
      </c>
    </row>
    <row r="500" spans="5:23" x14ac:dyDescent="0.25">
      <c r="E500" s="29"/>
      <c r="F500" s="29"/>
      <c r="G500" s="29"/>
      <c r="H500" s="29"/>
      <c r="I500" s="13">
        <f t="shared" si="40"/>
        <v>4.97</v>
      </c>
      <c r="J500" s="13">
        <v>25</v>
      </c>
      <c r="O500" s="14"/>
      <c r="P500" s="14"/>
      <c r="Q500" s="14">
        <v>498</v>
      </c>
      <c r="R500" s="14">
        <v>497</v>
      </c>
      <c r="S500" s="14">
        <f t="shared" si="39"/>
        <v>20</v>
      </c>
      <c r="W500" s="13">
        <v>100000</v>
      </c>
    </row>
    <row r="501" spans="5:23" x14ac:dyDescent="0.25">
      <c r="E501" s="29"/>
      <c r="F501" s="29"/>
      <c r="G501" s="29"/>
      <c r="H501" s="29"/>
      <c r="I501" s="13">
        <f t="shared" si="40"/>
        <v>4.9800000000000004</v>
      </c>
      <c r="J501" s="13">
        <v>25</v>
      </c>
      <c r="O501" s="14"/>
      <c r="P501" s="14"/>
      <c r="Q501" s="14">
        <v>499</v>
      </c>
      <c r="R501" s="14">
        <v>498</v>
      </c>
      <c r="S501" s="14">
        <f t="shared" si="39"/>
        <v>20</v>
      </c>
      <c r="W501" s="13">
        <v>100000</v>
      </c>
    </row>
    <row r="502" spans="5:23" x14ac:dyDescent="0.25">
      <c r="E502" s="29"/>
      <c r="F502" s="29"/>
      <c r="G502" s="29"/>
      <c r="H502" s="29"/>
      <c r="I502" s="13">
        <f t="shared" si="40"/>
        <v>4.99</v>
      </c>
      <c r="J502" s="13">
        <v>25</v>
      </c>
      <c r="O502" s="14"/>
      <c r="P502" s="14"/>
      <c r="Q502" s="14">
        <v>500</v>
      </c>
      <c r="R502" s="14">
        <v>499</v>
      </c>
      <c r="S502" s="14">
        <f t="shared" si="39"/>
        <v>20</v>
      </c>
      <c r="W502" s="13">
        <v>100000</v>
      </c>
    </row>
    <row r="503" spans="5:23" x14ac:dyDescent="0.25">
      <c r="E503" s="29"/>
      <c r="F503" s="29"/>
      <c r="G503" s="29"/>
      <c r="H503" s="29"/>
      <c r="I503" s="13">
        <f t="shared" si="40"/>
        <v>5</v>
      </c>
      <c r="J503" s="13">
        <v>25</v>
      </c>
      <c r="O503" s="14"/>
      <c r="P503" s="14"/>
      <c r="Q503" s="14">
        <v>501</v>
      </c>
      <c r="R503" s="14">
        <v>500</v>
      </c>
      <c r="S503" s="14">
        <f t="shared" ref="S503:S566" si="41">S478+1</f>
        <v>20</v>
      </c>
      <c r="W503" s="13">
        <v>100000</v>
      </c>
    </row>
    <row r="504" spans="5:23" x14ac:dyDescent="0.25">
      <c r="E504" s="29"/>
      <c r="F504" s="29"/>
      <c r="G504" s="29"/>
      <c r="H504" s="29"/>
      <c r="I504" s="13">
        <f t="shared" si="40"/>
        <v>5.01</v>
      </c>
      <c r="J504" s="13">
        <v>25</v>
      </c>
      <c r="O504" s="14"/>
      <c r="P504" s="14"/>
      <c r="Q504" s="14">
        <v>502</v>
      </c>
      <c r="R504" s="14">
        <v>501</v>
      </c>
      <c r="S504" s="14">
        <f t="shared" si="41"/>
        <v>21</v>
      </c>
      <c r="W504" s="13">
        <v>100000</v>
      </c>
    </row>
    <row r="505" spans="5:23" x14ac:dyDescent="0.25">
      <c r="E505" s="29"/>
      <c r="F505" s="29"/>
      <c r="G505" s="29"/>
      <c r="H505" s="29"/>
      <c r="I505" s="13">
        <f t="shared" si="40"/>
        <v>5.0199999999999996</v>
      </c>
      <c r="J505" s="13">
        <v>25</v>
      </c>
      <c r="O505" s="14"/>
      <c r="P505" s="14"/>
      <c r="Q505" s="14">
        <v>503</v>
      </c>
      <c r="R505" s="14">
        <v>502</v>
      </c>
      <c r="S505" s="14">
        <f t="shared" si="41"/>
        <v>21</v>
      </c>
      <c r="W505" s="13">
        <v>100000</v>
      </c>
    </row>
    <row r="506" spans="5:23" x14ac:dyDescent="0.25">
      <c r="E506" s="29"/>
      <c r="F506" s="29"/>
      <c r="G506" s="29"/>
      <c r="H506" s="29"/>
      <c r="I506" s="13">
        <f t="shared" si="40"/>
        <v>5.03</v>
      </c>
      <c r="J506" s="13">
        <v>25</v>
      </c>
      <c r="O506" s="14"/>
      <c r="P506" s="14"/>
      <c r="Q506" s="14">
        <v>504</v>
      </c>
      <c r="R506" s="14">
        <v>503</v>
      </c>
      <c r="S506" s="14">
        <f t="shared" si="41"/>
        <v>21</v>
      </c>
      <c r="W506" s="13">
        <v>100000</v>
      </c>
    </row>
    <row r="507" spans="5:23" x14ac:dyDescent="0.25">
      <c r="E507" s="29"/>
      <c r="F507" s="29"/>
      <c r="G507" s="29"/>
      <c r="H507" s="29"/>
      <c r="I507" s="13">
        <f t="shared" si="40"/>
        <v>5.04</v>
      </c>
      <c r="J507" s="13">
        <v>25</v>
      </c>
      <c r="O507" s="14"/>
      <c r="P507" s="14"/>
      <c r="Q507" s="14">
        <v>505</v>
      </c>
      <c r="R507" s="14">
        <v>504</v>
      </c>
      <c r="S507" s="14">
        <f t="shared" si="41"/>
        <v>21</v>
      </c>
      <c r="W507" s="13">
        <v>100000</v>
      </c>
    </row>
    <row r="508" spans="5:23" x14ac:dyDescent="0.25">
      <c r="E508" s="29"/>
      <c r="F508" s="29"/>
      <c r="G508" s="29"/>
      <c r="H508" s="29"/>
      <c r="I508" s="13">
        <f t="shared" si="40"/>
        <v>5.05</v>
      </c>
      <c r="J508" s="13">
        <v>25</v>
      </c>
      <c r="O508" s="14"/>
      <c r="P508" s="14"/>
      <c r="Q508" s="14">
        <v>506</v>
      </c>
      <c r="R508" s="14">
        <v>505</v>
      </c>
      <c r="S508" s="14">
        <f t="shared" si="41"/>
        <v>21</v>
      </c>
      <c r="W508" s="13">
        <v>100000</v>
      </c>
    </row>
    <row r="509" spans="5:23" x14ac:dyDescent="0.25">
      <c r="E509" s="29"/>
      <c r="F509" s="29"/>
      <c r="G509" s="29"/>
      <c r="H509" s="29"/>
      <c r="I509" s="13">
        <f t="shared" si="40"/>
        <v>5.0599999999999996</v>
      </c>
      <c r="J509" s="13">
        <v>25</v>
      </c>
      <c r="O509" s="14"/>
      <c r="P509" s="14"/>
      <c r="Q509" s="14">
        <v>507</v>
      </c>
      <c r="R509" s="14">
        <v>506</v>
      </c>
      <c r="S509" s="14">
        <f t="shared" si="41"/>
        <v>21</v>
      </c>
      <c r="W509" s="13">
        <v>100000</v>
      </c>
    </row>
    <row r="510" spans="5:23" x14ac:dyDescent="0.25">
      <c r="E510" s="29"/>
      <c r="F510" s="29"/>
      <c r="G510" s="29"/>
      <c r="H510" s="29"/>
      <c r="I510" s="13">
        <f t="shared" si="40"/>
        <v>5.07</v>
      </c>
      <c r="J510" s="13">
        <v>25</v>
      </c>
      <c r="O510" s="14"/>
      <c r="P510" s="14"/>
      <c r="Q510" s="14">
        <v>508</v>
      </c>
      <c r="R510" s="14">
        <v>507</v>
      </c>
      <c r="S510" s="14">
        <f t="shared" si="41"/>
        <v>21</v>
      </c>
      <c r="W510" s="13">
        <v>100000</v>
      </c>
    </row>
    <row r="511" spans="5:23" x14ac:dyDescent="0.25">
      <c r="E511" s="29"/>
      <c r="F511" s="29"/>
      <c r="G511" s="29"/>
      <c r="H511" s="29"/>
      <c r="I511" s="13">
        <f t="shared" si="40"/>
        <v>5.08</v>
      </c>
      <c r="J511" s="13">
        <v>25</v>
      </c>
      <c r="O511" s="14"/>
      <c r="P511" s="14"/>
      <c r="Q511" s="14">
        <v>509</v>
      </c>
      <c r="R511" s="14">
        <v>508</v>
      </c>
      <c r="S511" s="14">
        <f t="shared" si="41"/>
        <v>21</v>
      </c>
      <c r="W511" s="13">
        <v>100000</v>
      </c>
    </row>
    <row r="512" spans="5:23" x14ac:dyDescent="0.25">
      <c r="E512" s="29"/>
      <c r="F512" s="29"/>
      <c r="G512" s="29"/>
      <c r="H512" s="29"/>
      <c r="I512" s="13">
        <f t="shared" si="40"/>
        <v>5.09</v>
      </c>
      <c r="J512" s="13">
        <v>25</v>
      </c>
      <c r="O512" s="14"/>
      <c r="P512" s="14"/>
      <c r="Q512" s="14">
        <v>510</v>
      </c>
      <c r="R512" s="14">
        <v>509</v>
      </c>
      <c r="S512" s="14">
        <f t="shared" si="41"/>
        <v>21</v>
      </c>
      <c r="W512" s="13">
        <v>100000</v>
      </c>
    </row>
    <row r="513" spans="5:23" x14ac:dyDescent="0.25">
      <c r="E513" s="29"/>
      <c r="F513" s="29"/>
      <c r="G513" s="29"/>
      <c r="H513" s="29"/>
      <c r="I513" s="13">
        <f t="shared" si="40"/>
        <v>5.0999999999999996</v>
      </c>
      <c r="J513" s="13">
        <v>25</v>
      </c>
      <c r="O513" s="14"/>
      <c r="P513" s="14"/>
      <c r="Q513" s="14">
        <v>511</v>
      </c>
      <c r="R513" s="14">
        <v>510</v>
      </c>
      <c r="S513" s="14">
        <f t="shared" si="41"/>
        <v>21</v>
      </c>
      <c r="W513" s="13">
        <v>100000</v>
      </c>
    </row>
    <row r="514" spans="5:23" x14ac:dyDescent="0.25">
      <c r="E514" s="29"/>
      <c r="F514" s="29"/>
      <c r="G514" s="29"/>
      <c r="H514" s="29"/>
      <c r="I514" s="13">
        <f t="shared" si="40"/>
        <v>5.1100000000000003</v>
      </c>
      <c r="J514" s="13">
        <v>25</v>
      </c>
      <c r="O514" s="14"/>
      <c r="P514" s="14"/>
      <c r="Q514" s="14">
        <v>512</v>
      </c>
      <c r="R514" s="14">
        <v>511</v>
      </c>
      <c r="S514" s="14">
        <f t="shared" si="41"/>
        <v>21</v>
      </c>
      <c r="W514" s="13">
        <v>100000</v>
      </c>
    </row>
    <row r="515" spans="5:23" x14ac:dyDescent="0.25">
      <c r="E515" s="29"/>
      <c r="F515" s="29"/>
      <c r="G515" s="29"/>
      <c r="H515" s="29"/>
      <c r="I515" s="13">
        <f t="shared" si="40"/>
        <v>5.12</v>
      </c>
      <c r="J515" s="13">
        <v>25</v>
      </c>
      <c r="O515" s="14"/>
      <c r="P515" s="14"/>
      <c r="Q515" s="14">
        <v>513</v>
      </c>
      <c r="R515" s="14">
        <v>512</v>
      </c>
      <c r="S515" s="14">
        <f t="shared" si="41"/>
        <v>21</v>
      </c>
      <c r="W515" s="13">
        <v>100000</v>
      </c>
    </row>
    <row r="516" spans="5:23" x14ac:dyDescent="0.25">
      <c r="E516" s="29"/>
      <c r="F516" s="29"/>
      <c r="G516" s="29"/>
      <c r="H516" s="29"/>
      <c r="I516" s="13">
        <f t="shared" si="40"/>
        <v>5.13</v>
      </c>
      <c r="J516" s="13">
        <v>25</v>
      </c>
      <c r="O516" s="14"/>
      <c r="P516" s="14"/>
      <c r="Q516" s="14">
        <v>514</v>
      </c>
      <c r="R516" s="14">
        <v>513</v>
      </c>
      <c r="S516" s="14">
        <f t="shared" si="41"/>
        <v>21</v>
      </c>
      <c r="W516" s="13">
        <v>100000</v>
      </c>
    </row>
    <row r="517" spans="5:23" x14ac:dyDescent="0.25">
      <c r="E517" s="29"/>
      <c r="F517" s="29"/>
      <c r="G517" s="29"/>
      <c r="H517" s="29"/>
      <c r="I517" s="13">
        <f t="shared" ref="I517:I580" si="42">ROUND(I516+0.01,2)</f>
        <v>5.14</v>
      </c>
      <c r="J517" s="13">
        <v>25</v>
      </c>
      <c r="O517" s="14"/>
      <c r="P517" s="14"/>
      <c r="Q517" s="14">
        <v>515</v>
      </c>
      <c r="R517" s="14">
        <v>514</v>
      </c>
      <c r="S517" s="14">
        <f t="shared" si="41"/>
        <v>21</v>
      </c>
      <c r="W517" s="13">
        <v>100000</v>
      </c>
    </row>
    <row r="518" spans="5:23" x14ac:dyDescent="0.25">
      <c r="E518" s="29"/>
      <c r="F518" s="29"/>
      <c r="G518" s="29"/>
      <c r="H518" s="29"/>
      <c r="I518" s="13">
        <f t="shared" si="42"/>
        <v>5.15</v>
      </c>
      <c r="J518" s="13">
        <v>25</v>
      </c>
      <c r="O518" s="14"/>
      <c r="P518" s="14"/>
      <c r="Q518" s="14">
        <v>516</v>
      </c>
      <c r="R518" s="14">
        <v>515</v>
      </c>
      <c r="S518" s="14">
        <f t="shared" si="41"/>
        <v>21</v>
      </c>
      <c r="W518" s="13">
        <v>100000</v>
      </c>
    </row>
    <row r="519" spans="5:23" x14ac:dyDescent="0.25">
      <c r="E519" s="29"/>
      <c r="F519" s="29"/>
      <c r="G519" s="29"/>
      <c r="H519" s="29"/>
      <c r="I519" s="13">
        <f t="shared" si="42"/>
        <v>5.16</v>
      </c>
      <c r="J519" s="13">
        <v>25</v>
      </c>
      <c r="O519" s="14"/>
      <c r="P519" s="14"/>
      <c r="Q519" s="14">
        <v>517</v>
      </c>
      <c r="R519" s="14">
        <v>516</v>
      </c>
      <c r="S519" s="14">
        <f t="shared" si="41"/>
        <v>21</v>
      </c>
      <c r="W519" s="13">
        <v>100000</v>
      </c>
    </row>
    <row r="520" spans="5:23" x14ac:dyDescent="0.25">
      <c r="E520" s="29"/>
      <c r="F520" s="29"/>
      <c r="G520" s="29"/>
      <c r="H520" s="29"/>
      <c r="I520" s="13">
        <f t="shared" si="42"/>
        <v>5.17</v>
      </c>
      <c r="J520" s="13">
        <v>25</v>
      </c>
      <c r="O520" s="14"/>
      <c r="P520" s="14"/>
      <c r="Q520" s="14">
        <v>518</v>
      </c>
      <c r="R520" s="14">
        <v>517</v>
      </c>
      <c r="S520" s="14">
        <f t="shared" si="41"/>
        <v>21</v>
      </c>
      <c r="W520" s="13">
        <v>100000</v>
      </c>
    </row>
    <row r="521" spans="5:23" x14ac:dyDescent="0.25">
      <c r="E521" s="29"/>
      <c r="F521" s="29"/>
      <c r="G521" s="29"/>
      <c r="H521" s="29"/>
      <c r="I521" s="13">
        <f t="shared" si="42"/>
        <v>5.18</v>
      </c>
      <c r="J521" s="13">
        <v>25</v>
      </c>
      <c r="O521" s="14"/>
      <c r="P521" s="14"/>
      <c r="Q521" s="14">
        <v>519</v>
      </c>
      <c r="R521" s="14">
        <v>518</v>
      </c>
      <c r="S521" s="14">
        <f t="shared" si="41"/>
        <v>21</v>
      </c>
      <c r="W521" s="13">
        <v>100000</v>
      </c>
    </row>
    <row r="522" spans="5:23" x14ac:dyDescent="0.25">
      <c r="E522" s="29"/>
      <c r="F522" s="29"/>
      <c r="G522" s="29"/>
      <c r="H522" s="29"/>
      <c r="I522" s="13">
        <f t="shared" si="42"/>
        <v>5.19</v>
      </c>
      <c r="J522" s="13">
        <v>25</v>
      </c>
      <c r="O522" s="14"/>
      <c r="P522" s="14"/>
      <c r="Q522" s="14">
        <v>520</v>
      </c>
      <c r="R522" s="14">
        <v>519</v>
      </c>
      <c r="S522" s="14">
        <f t="shared" si="41"/>
        <v>21</v>
      </c>
      <c r="W522" s="13">
        <v>100000</v>
      </c>
    </row>
    <row r="523" spans="5:23" x14ac:dyDescent="0.25">
      <c r="E523" s="29"/>
      <c r="F523" s="29"/>
      <c r="G523" s="29"/>
      <c r="H523" s="29"/>
      <c r="I523" s="13">
        <f t="shared" si="42"/>
        <v>5.2</v>
      </c>
      <c r="J523" s="13">
        <v>25</v>
      </c>
      <c r="O523" s="14"/>
      <c r="P523" s="14"/>
      <c r="Q523" s="14">
        <v>521</v>
      </c>
      <c r="R523" s="14">
        <v>520</v>
      </c>
      <c r="S523" s="14">
        <f t="shared" si="41"/>
        <v>21</v>
      </c>
      <c r="W523" s="13">
        <v>100000</v>
      </c>
    </row>
    <row r="524" spans="5:23" x14ac:dyDescent="0.25">
      <c r="E524" s="29"/>
      <c r="F524" s="29"/>
      <c r="G524" s="29"/>
      <c r="H524" s="29"/>
      <c r="I524" s="13">
        <f t="shared" si="42"/>
        <v>5.21</v>
      </c>
      <c r="J524" s="13">
        <v>25</v>
      </c>
      <c r="O524" s="14"/>
      <c r="P524" s="14"/>
      <c r="Q524" s="14">
        <v>522</v>
      </c>
      <c r="R524" s="14">
        <v>521</v>
      </c>
      <c r="S524" s="14">
        <f t="shared" si="41"/>
        <v>21</v>
      </c>
      <c r="W524" s="13">
        <v>100000</v>
      </c>
    </row>
    <row r="525" spans="5:23" x14ac:dyDescent="0.25">
      <c r="E525" s="29"/>
      <c r="F525" s="29"/>
      <c r="G525" s="29"/>
      <c r="H525" s="29"/>
      <c r="I525" s="13">
        <f t="shared" si="42"/>
        <v>5.22</v>
      </c>
      <c r="J525" s="13">
        <v>25</v>
      </c>
      <c r="O525" s="14"/>
      <c r="P525" s="14"/>
      <c r="Q525" s="14">
        <v>523</v>
      </c>
      <c r="R525" s="14">
        <v>522</v>
      </c>
      <c r="S525" s="14">
        <f t="shared" si="41"/>
        <v>21</v>
      </c>
      <c r="W525" s="13">
        <v>100000</v>
      </c>
    </row>
    <row r="526" spans="5:23" x14ac:dyDescent="0.25">
      <c r="E526" s="29"/>
      <c r="F526" s="29"/>
      <c r="G526" s="29"/>
      <c r="H526" s="29"/>
      <c r="I526" s="13">
        <f t="shared" si="42"/>
        <v>5.23</v>
      </c>
      <c r="J526" s="13">
        <v>25</v>
      </c>
      <c r="O526" s="14"/>
      <c r="P526" s="14"/>
      <c r="Q526" s="14">
        <v>524</v>
      </c>
      <c r="R526" s="14">
        <v>523</v>
      </c>
      <c r="S526" s="14">
        <f t="shared" si="41"/>
        <v>21</v>
      </c>
      <c r="W526" s="13">
        <v>100000</v>
      </c>
    </row>
    <row r="527" spans="5:23" x14ac:dyDescent="0.25">
      <c r="E527" s="29"/>
      <c r="F527" s="29"/>
      <c r="G527" s="29"/>
      <c r="H527" s="29"/>
      <c r="I527" s="13">
        <f t="shared" si="42"/>
        <v>5.24</v>
      </c>
      <c r="J527" s="13">
        <v>25</v>
      </c>
      <c r="O527" s="14"/>
      <c r="P527" s="14"/>
      <c r="Q527" s="14">
        <v>525</v>
      </c>
      <c r="R527" s="14">
        <v>524</v>
      </c>
      <c r="S527" s="14">
        <f t="shared" si="41"/>
        <v>21</v>
      </c>
      <c r="W527" s="13">
        <v>100000</v>
      </c>
    </row>
    <row r="528" spans="5:23" x14ac:dyDescent="0.25">
      <c r="E528" s="29"/>
      <c r="F528" s="29"/>
      <c r="G528" s="29"/>
      <c r="H528" s="29"/>
      <c r="I528" s="13">
        <f t="shared" si="42"/>
        <v>5.25</v>
      </c>
      <c r="J528" s="13">
        <v>25</v>
      </c>
      <c r="O528" s="14"/>
      <c r="P528" s="14"/>
      <c r="Q528" s="14">
        <v>526</v>
      </c>
      <c r="R528" s="14">
        <v>525</v>
      </c>
      <c r="S528" s="14">
        <f t="shared" si="41"/>
        <v>21</v>
      </c>
      <c r="W528" s="13">
        <v>100000</v>
      </c>
    </row>
    <row r="529" spans="5:23" x14ac:dyDescent="0.25">
      <c r="E529" s="29"/>
      <c r="F529" s="29"/>
      <c r="G529" s="29"/>
      <c r="H529" s="29"/>
      <c r="I529" s="13">
        <f t="shared" si="42"/>
        <v>5.26</v>
      </c>
      <c r="J529" s="13">
        <v>25</v>
      </c>
      <c r="O529" s="14"/>
      <c r="P529" s="14"/>
      <c r="Q529" s="14">
        <v>527</v>
      </c>
      <c r="R529" s="14">
        <v>526</v>
      </c>
      <c r="S529" s="14">
        <f t="shared" si="41"/>
        <v>22</v>
      </c>
      <c r="W529" s="13">
        <v>100000</v>
      </c>
    </row>
    <row r="530" spans="5:23" x14ac:dyDescent="0.25">
      <c r="E530" s="29"/>
      <c r="F530" s="29"/>
      <c r="G530" s="29"/>
      <c r="H530" s="29"/>
      <c r="I530" s="13">
        <f t="shared" si="42"/>
        <v>5.27</v>
      </c>
      <c r="J530" s="13">
        <v>25</v>
      </c>
      <c r="O530" s="14"/>
      <c r="P530" s="14"/>
      <c r="Q530" s="14">
        <v>528</v>
      </c>
      <c r="R530" s="14">
        <v>527</v>
      </c>
      <c r="S530" s="14">
        <f t="shared" si="41"/>
        <v>22</v>
      </c>
      <c r="W530" s="13">
        <v>100000</v>
      </c>
    </row>
    <row r="531" spans="5:23" x14ac:dyDescent="0.25">
      <c r="E531" s="29"/>
      <c r="F531" s="29"/>
      <c r="G531" s="29"/>
      <c r="H531" s="29"/>
      <c r="I531" s="13">
        <f t="shared" si="42"/>
        <v>5.28</v>
      </c>
      <c r="J531" s="13">
        <v>25</v>
      </c>
      <c r="O531" s="14"/>
      <c r="P531" s="14"/>
      <c r="Q531" s="14">
        <v>529</v>
      </c>
      <c r="R531" s="14">
        <v>528</v>
      </c>
      <c r="S531" s="14">
        <f t="shared" si="41"/>
        <v>22</v>
      </c>
      <c r="W531" s="13">
        <v>100000</v>
      </c>
    </row>
    <row r="532" spans="5:23" x14ac:dyDescent="0.25">
      <c r="E532" s="29"/>
      <c r="F532" s="29"/>
      <c r="G532" s="29"/>
      <c r="H532" s="29"/>
      <c r="I532" s="13">
        <f t="shared" si="42"/>
        <v>5.29</v>
      </c>
      <c r="J532" s="13">
        <v>25</v>
      </c>
      <c r="O532" s="14"/>
      <c r="P532" s="14"/>
      <c r="Q532" s="14">
        <v>530</v>
      </c>
      <c r="R532" s="14">
        <v>529</v>
      </c>
      <c r="S532" s="14">
        <f t="shared" si="41"/>
        <v>22</v>
      </c>
      <c r="W532" s="13">
        <v>100000</v>
      </c>
    </row>
    <row r="533" spans="5:23" x14ac:dyDescent="0.25">
      <c r="E533" s="29"/>
      <c r="F533" s="29"/>
      <c r="G533" s="29"/>
      <c r="H533" s="29"/>
      <c r="I533" s="13">
        <f t="shared" si="42"/>
        <v>5.3</v>
      </c>
      <c r="J533" s="13">
        <v>25</v>
      </c>
      <c r="O533" s="14"/>
      <c r="P533" s="14"/>
      <c r="Q533" s="14">
        <v>531</v>
      </c>
      <c r="R533" s="14">
        <v>530</v>
      </c>
      <c r="S533" s="14">
        <f t="shared" si="41"/>
        <v>22</v>
      </c>
      <c r="W533" s="13">
        <v>100000</v>
      </c>
    </row>
    <row r="534" spans="5:23" x14ac:dyDescent="0.25">
      <c r="E534" s="29"/>
      <c r="F534" s="29"/>
      <c r="G534" s="29"/>
      <c r="H534" s="29"/>
      <c r="I534" s="13">
        <f t="shared" si="42"/>
        <v>5.31</v>
      </c>
      <c r="J534" s="13">
        <v>25</v>
      </c>
      <c r="O534" s="14"/>
      <c r="P534" s="14"/>
      <c r="Q534" s="14">
        <v>532</v>
      </c>
      <c r="R534" s="14">
        <v>531</v>
      </c>
      <c r="S534" s="14">
        <f t="shared" si="41"/>
        <v>22</v>
      </c>
      <c r="W534" s="13">
        <v>100000</v>
      </c>
    </row>
    <row r="535" spans="5:23" x14ac:dyDescent="0.25">
      <c r="E535" s="29"/>
      <c r="F535" s="29"/>
      <c r="G535" s="29"/>
      <c r="H535" s="29"/>
      <c r="I535" s="13">
        <f t="shared" si="42"/>
        <v>5.32</v>
      </c>
      <c r="J535" s="13">
        <v>25</v>
      </c>
      <c r="O535" s="14"/>
      <c r="P535" s="14"/>
      <c r="Q535" s="14">
        <v>533</v>
      </c>
      <c r="R535" s="14">
        <v>532</v>
      </c>
      <c r="S535" s="14">
        <f t="shared" si="41"/>
        <v>22</v>
      </c>
      <c r="W535" s="13">
        <v>100000</v>
      </c>
    </row>
    <row r="536" spans="5:23" x14ac:dyDescent="0.25">
      <c r="E536" s="29"/>
      <c r="F536" s="29"/>
      <c r="G536" s="29"/>
      <c r="H536" s="29"/>
      <c r="I536" s="13">
        <f t="shared" si="42"/>
        <v>5.33</v>
      </c>
      <c r="J536" s="13">
        <v>25</v>
      </c>
      <c r="O536" s="14"/>
      <c r="P536" s="14"/>
      <c r="Q536" s="14">
        <v>534</v>
      </c>
      <c r="R536" s="14">
        <v>533</v>
      </c>
      <c r="S536" s="14">
        <f t="shared" si="41"/>
        <v>22</v>
      </c>
      <c r="W536" s="13">
        <v>100000</v>
      </c>
    </row>
    <row r="537" spans="5:23" x14ac:dyDescent="0.25">
      <c r="E537" s="29"/>
      <c r="F537" s="29"/>
      <c r="G537" s="29"/>
      <c r="H537" s="29"/>
      <c r="I537" s="13">
        <f t="shared" si="42"/>
        <v>5.34</v>
      </c>
      <c r="J537" s="13">
        <v>25</v>
      </c>
      <c r="O537" s="14"/>
      <c r="P537" s="14"/>
      <c r="Q537" s="14">
        <v>535</v>
      </c>
      <c r="R537" s="14">
        <v>534</v>
      </c>
      <c r="S537" s="14">
        <f t="shared" si="41"/>
        <v>22</v>
      </c>
      <c r="W537" s="13">
        <v>100000</v>
      </c>
    </row>
    <row r="538" spans="5:23" x14ac:dyDescent="0.25">
      <c r="E538" s="29"/>
      <c r="F538" s="29"/>
      <c r="G538" s="29"/>
      <c r="H538" s="29"/>
      <c r="I538" s="13">
        <f t="shared" si="42"/>
        <v>5.35</v>
      </c>
      <c r="J538" s="13">
        <v>25</v>
      </c>
      <c r="O538" s="14"/>
      <c r="P538" s="14"/>
      <c r="Q538" s="14">
        <v>536</v>
      </c>
      <c r="R538" s="14">
        <v>535</v>
      </c>
      <c r="S538" s="14">
        <f t="shared" si="41"/>
        <v>22</v>
      </c>
      <c r="W538" s="13">
        <v>100000</v>
      </c>
    </row>
    <row r="539" spans="5:23" x14ac:dyDescent="0.25">
      <c r="E539" s="29"/>
      <c r="F539" s="29"/>
      <c r="G539" s="29"/>
      <c r="H539" s="29"/>
      <c r="I539" s="13">
        <f t="shared" si="42"/>
        <v>5.36</v>
      </c>
      <c r="J539" s="13">
        <v>25</v>
      </c>
      <c r="O539" s="14"/>
      <c r="P539" s="14"/>
      <c r="Q539" s="14">
        <v>537</v>
      </c>
      <c r="R539" s="14">
        <v>536</v>
      </c>
      <c r="S539" s="14">
        <f t="shared" si="41"/>
        <v>22</v>
      </c>
      <c r="W539" s="13">
        <v>100000</v>
      </c>
    </row>
    <row r="540" spans="5:23" x14ac:dyDescent="0.25">
      <c r="E540" s="29"/>
      <c r="F540" s="29"/>
      <c r="G540" s="29"/>
      <c r="H540" s="29"/>
      <c r="I540" s="13">
        <f t="shared" si="42"/>
        <v>5.37</v>
      </c>
      <c r="J540" s="13">
        <v>25</v>
      </c>
      <c r="O540" s="14"/>
      <c r="P540" s="14"/>
      <c r="Q540" s="14">
        <v>538</v>
      </c>
      <c r="R540" s="14">
        <v>537</v>
      </c>
      <c r="S540" s="14">
        <f t="shared" si="41"/>
        <v>22</v>
      </c>
      <c r="W540" s="13">
        <v>100000</v>
      </c>
    </row>
    <row r="541" spans="5:23" x14ac:dyDescent="0.25">
      <c r="E541" s="29"/>
      <c r="F541" s="29"/>
      <c r="G541" s="29"/>
      <c r="H541" s="29"/>
      <c r="I541" s="13">
        <f t="shared" si="42"/>
        <v>5.38</v>
      </c>
      <c r="J541" s="13">
        <v>25</v>
      </c>
      <c r="O541" s="14"/>
      <c r="P541" s="14"/>
      <c r="Q541" s="14">
        <v>539</v>
      </c>
      <c r="R541" s="14">
        <v>538</v>
      </c>
      <c r="S541" s="14">
        <f t="shared" si="41"/>
        <v>22</v>
      </c>
      <c r="W541" s="13">
        <v>100000</v>
      </c>
    </row>
    <row r="542" spans="5:23" x14ac:dyDescent="0.25">
      <c r="E542" s="29"/>
      <c r="F542" s="29"/>
      <c r="G542" s="29"/>
      <c r="H542" s="29"/>
      <c r="I542" s="13">
        <f t="shared" si="42"/>
        <v>5.39</v>
      </c>
      <c r="J542" s="13">
        <v>25</v>
      </c>
      <c r="O542" s="14"/>
      <c r="P542" s="14"/>
      <c r="Q542" s="14">
        <v>540</v>
      </c>
      <c r="R542" s="14">
        <v>539</v>
      </c>
      <c r="S542" s="14">
        <f t="shared" si="41"/>
        <v>22</v>
      </c>
      <c r="W542" s="13">
        <v>100000</v>
      </c>
    </row>
    <row r="543" spans="5:23" x14ac:dyDescent="0.25">
      <c r="E543" s="29"/>
      <c r="F543" s="29"/>
      <c r="G543" s="29"/>
      <c r="H543" s="29"/>
      <c r="I543" s="13">
        <f t="shared" si="42"/>
        <v>5.4</v>
      </c>
      <c r="J543" s="13">
        <v>25</v>
      </c>
      <c r="O543" s="14"/>
      <c r="P543" s="14"/>
      <c r="Q543" s="14">
        <v>541</v>
      </c>
      <c r="R543" s="14">
        <v>540</v>
      </c>
      <c r="S543" s="14">
        <f t="shared" si="41"/>
        <v>22</v>
      </c>
      <c r="W543" s="13">
        <v>100000</v>
      </c>
    </row>
    <row r="544" spans="5:23" x14ac:dyDescent="0.25">
      <c r="E544" s="29"/>
      <c r="F544" s="29"/>
      <c r="G544" s="29"/>
      <c r="H544" s="29"/>
      <c r="I544" s="13">
        <f t="shared" si="42"/>
        <v>5.41</v>
      </c>
      <c r="J544" s="13">
        <v>25</v>
      </c>
      <c r="O544" s="14"/>
      <c r="P544" s="14"/>
      <c r="Q544" s="14">
        <v>542</v>
      </c>
      <c r="R544" s="14">
        <v>541</v>
      </c>
      <c r="S544" s="14">
        <f t="shared" si="41"/>
        <v>22</v>
      </c>
      <c r="W544" s="13">
        <v>100000</v>
      </c>
    </row>
    <row r="545" spans="5:23" x14ac:dyDescent="0.25">
      <c r="E545" s="29"/>
      <c r="F545" s="29"/>
      <c r="G545" s="29"/>
      <c r="H545" s="29"/>
      <c r="I545" s="13">
        <f t="shared" si="42"/>
        <v>5.42</v>
      </c>
      <c r="J545" s="13">
        <v>25</v>
      </c>
      <c r="O545" s="14"/>
      <c r="P545" s="14"/>
      <c r="Q545" s="14">
        <v>543</v>
      </c>
      <c r="R545" s="14">
        <v>542</v>
      </c>
      <c r="S545" s="14">
        <f t="shared" si="41"/>
        <v>22</v>
      </c>
      <c r="W545" s="13">
        <v>100000</v>
      </c>
    </row>
    <row r="546" spans="5:23" x14ac:dyDescent="0.25">
      <c r="E546" s="29"/>
      <c r="F546" s="29"/>
      <c r="G546" s="29"/>
      <c r="H546" s="29"/>
      <c r="I546" s="13">
        <f t="shared" si="42"/>
        <v>5.43</v>
      </c>
      <c r="J546" s="13">
        <v>25</v>
      </c>
      <c r="O546" s="14"/>
      <c r="P546" s="14"/>
      <c r="Q546" s="14">
        <v>544</v>
      </c>
      <c r="R546" s="14">
        <v>543</v>
      </c>
      <c r="S546" s="14">
        <f t="shared" si="41"/>
        <v>22</v>
      </c>
      <c r="W546" s="13">
        <v>100000</v>
      </c>
    </row>
    <row r="547" spans="5:23" x14ac:dyDescent="0.25">
      <c r="E547" s="29"/>
      <c r="F547" s="29"/>
      <c r="G547" s="29"/>
      <c r="H547" s="29"/>
      <c r="I547" s="13">
        <f t="shared" si="42"/>
        <v>5.44</v>
      </c>
      <c r="J547" s="13">
        <v>25</v>
      </c>
      <c r="O547" s="14"/>
      <c r="P547" s="14"/>
      <c r="Q547" s="14">
        <v>545</v>
      </c>
      <c r="R547" s="14">
        <v>544</v>
      </c>
      <c r="S547" s="14">
        <f t="shared" si="41"/>
        <v>22</v>
      </c>
      <c r="W547" s="13">
        <v>100000</v>
      </c>
    </row>
    <row r="548" spans="5:23" x14ac:dyDescent="0.25">
      <c r="E548" s="29"/>
      <c r="F548" s="29"/>
      <c r="G548" s="29"/>
      <c r="H548" s="29"/>
      <c r="I548" s="13">
        <f t="shared" si="42"/>
        <v>5.45</v>
      </c>
      <c r="J548" s="13">
        <v>25</v>
      </c>
      <c r="O548" s="14"/>
      <c r="P548" s="14"/>
      <c r="Q548" s="14">
        <v>546</v>
      </c>
      <c r="R548" s="14">
        <v>545</v>
      </c>
      <c r="S548" s="14">
        <f t="shared" si="41"/>
        <v>22</v>
      </c>
      <c r="W548" s="13">
        <v>100000</v>
      </c>
    </row>
    <row r="549" spans="5:23" x14ac:dyDescent="0.25">
      <c r="E549" s="29"/>
      <c r="F549" s="29"/>
      <c r="G549" s="29"/>
      <c r="H549" s="29"/>
      <c r="I549" s="13">
        <f t="shared" si="42"/>
        <v>5.46</v>
      </c>
      <c r="J549" s="13">
        <v>25</v>
      </c>
      <c r="O549" s="14"/>
      <c r="P549" s="14"/>
      <c r="Q549" s="14">
        <v>547</v>
      </c>
      <c r="R549" s="14">
        <v>546</v>
      </c>
      <c r="S549" s="14">
        <f t="shared" si="41"/>
        <v>22</v>
      </c>
      <c r="W549" s="13">
        <v>100000</v>
      </c>
    </row>
    <row r="550" spans="5:23" x14ac:dyDescent="0.25">
      <c r="E550" s="29"/>
      <c r="F550" s="29"/>
      <c r="G550" s="29"/>
      <c r="H550" s="29"/>
      <c r="I550" s="13">
        <f t="shared" si="42"/>
        <v>5.47</v>
      </c>
      <c r="J550" s="13">
        <v>25</v>
      </c>
      <c r="O550" s="14"/>
      <c r="P550" s="14"/>
      <c r="Q550" s="14">
        <v>548</v>
      </c>
      <c r="R550" s="14">
        <v>547</v>
      </c>
      <c r="S550" s="14">
        <f t="shared" si="41"/>
        <v>22</v>
      </c>
      <c r="W550" s="13">
        <v>100000</v>
      </c>
    </row>
    <row r="551" spans="5:23" x14ac:dyDescent="0.25">
      <c r="E551" s="29"/>
      <c r="F551" s="29"/>
      <c r="G551" s="29"/>
      <c r="H551" s="29"/>
      <c r="I551" s="13">
        <f t="shared" si="42"/>
        <v>5.48</v>
      </c>
      <c r="J551" s="13">
        <v>25</v>
      </c>
      <c r="O551" s="14"/>
      <c r="P551" s="14"/>
      <c r="Q551" s="14">
        <v>549</v>
      </c>
      <c r="R551" s="14">
        <v>548</v>
      </c>
      <c r="S551" s="14">
        <f t="shared" si="41"/>
        <v>22</v>
      </c>
      <c r="W551" s="13">
        <v>100000</v>
      </c>
    </row>
    <row r="552" spans="5:23" x14ac:dyDescent="0.25">
      <c r="E552" s="29"/>
      <c r="F552" s="29"/>
      <c r="G552" s="29"/>
      <c r="H552" s="29"/>
      <c r="I552" s="13">
        <f t="shared" si="42"/>
        <v>5.49</v>
      </c>
      <c r="J552" s="13">
        <v>25</v>
      </c>
      <c r="O552" s="14"/>
      <c r="P552" s="14"/>
      <c r="Q552" s="14">
        <v>550</v>
      </c>
      <c r="R552" s="14">
        <v>549</v>
      </c>
      <c r="S552" s="14">
        <f t="shared" si="41"/>
        <v>22</v>
      </c>
      <c r="W552" s="13">
        <v>100000</v>
      </c>
    </row>
    <row r="553" spans="5:23" x14ac:dyDescent="0.25">
      <c r="E553" s="29"/>
      <c r="F553" s="29"/>
      <c r="G553" s="29"/>
      <c r="H553" s="29"/>
      <c r="I553" s="13">
        <f t="shared" si="42"/>
        <v>5.5</v>
      </c>
      <c r="J553" s="13">
        <v>25</v>
      </c>
      <c r="O553" s="14"/>
      <c r="P553" s="14"/>
      <c r="Q553" s="14">
        <v>551</v>
      </c>
      <c r="R553" s="14">
        <v>550</v>
      </c>
      <c r="S553" s="14">
        <f t="shared" si="41"/>
        <v>22</v>
      </c>
      <c r="W553" s="13">
        <v>100000</v>
      </c>
    </row>
    <row r="554" spans="5:23" x14ac:dyDescent="0.25">
      <c r="E554" s="29"/>
      <c r="F554" s="29"/>
      <c r="G554" s="29"/>
      <c r="H554" s="29"/>
      <c r="I554" s="13">
        <f t="shared" si="42"/>
        <v>5.51</v>
      </c>
      <c r="J554" s="13">
        <v>25</v>
      </c>
      <c r="O554" s="14"/>
      <c r="P554" s="14"/>
      <c r="Q554" s="14">
        <v>552</v>
      </c>
      <c r="R554" s="14">
        <v>551</v>
      </c>
      <c r="S554" s="14">
        <f t="shared" si="41"/>
        <v>23</v>
      </c>
      <c r="W554" s="13">
        <v>100000</v>
      </c>
    </row>
    <row r="555" spans="5:23" x14ac:dyDescent="0.25">
      <c r="E555" s="29"/>
      <c r="F555" s="29"/>
      <c r="G555" s="29"/>
      <c r="H555" s="29"/>
      <c r="I555" s="13">
        <f t="shared" si="42"/>
        <v>5.52</v>
      </c>
      <c r="J555" s="13">
        <v>25</v>
      </c>
      <c r="O555" s="14"/>
      <c r="P555" s="14"/>
      <c r="Q555" s="14">
        <v>553</v>
      </c>
      <c r="R555" s="14">
        <v>552</v>
      </c>
      <c r="S555" s="14">
        <f t="shared" si="41"/>
        <v>23</v>
      </c>
      <c r="W555" s="13">
        <v>100000</v>
      </c>
    </row>
    <row r="556" spans="5:23" x14ac:dyDescent="0.25">
      <c r="E556" s="29"/>
      <c r="F556" s="29"/>
      <c r="G556" s="29"/>
      <c r="H556" s="29"/>
      <c r="I556" s="13">
        <f t="shared" si="42"/>
        <v>5.53</v>
      </c>
      <c r="J556" s="13">
        <v>25</v>
      </c>
      <c r="O556" s="14"/>
      <c r="P556" s="14"/>
      <c r="Q556" s="14">
        <v>554</v>
      </c>
      <c r="R556" s="14">
        <v>553</v>
      </c>
      <c r="S556" s="14">
        <f t="shared" si="41"/>
        <v>23</v>
      </c>
      <c r="W556" s="13">
        <v>100000</v>
      </c>
    </row>
    <row r="557" spans="5:23" x14ac:dyDescent="0.25">
      <c r="E557" s="29"/>
      <c r="F557" s="29"/>
      <c r="G557" s="29"/>
      <c r="H557" s="29"/>
      <c r="I557" s="13">
        <f t="shared" si="42"/>
        <v>5.54</v>
      </c>
      <c r="J557" s="13">
        <v>25</v>
      </c>
      <c r="O557" s="14"/>
      <c r="P557" s="14"/>
      <c r="Q557" s="14">
        <v>555</v>
      </c>
      <c r="R557" s="14">
        <v>554</v>
      </c>
      <c r="S557" s="14">
        <f t="shared" si="41"/>
        <v>23</v>
      </c>
      <c r="W557" s="13">
        <v>100000</v>
      </c>
    </row>
    <row r="558" spans="5:23" x14ac:dyDescent="0.25">
      <c r="E558" s="29"/>
      <c r="F558" s="29"/>
      <c r="G558" s="29"/>
      <c r="H558" s="29"/>
      <c r="I558" s="13">
        <f t="shared" si="42"/>
        <v>5.55</v>
      </c>
      <c r="J558" s="13">
        <v>25</v>
      </c>
      <c r="O558" s="14"/>
      <c r="P558" s="14"/>
      <c r="Q558" s="14">
        <v>556</v>
      </c>
      <c r="R558" s="14">
        <v>555</v>
      </c>
      <c r="S558" s="14">
        <f t="shared" si="41"/>
        <v>23</v>
      </c>
      <c r="W558" s="13">
        <v>100000</v>
      </c>
    </row>
    <row r="559" spans="5:23" x14ac:dyDescent="0.25">
      <c r="E559" s="29"/>
      <c r="F559" s="29"/>
      <c r="G559" s="29"/>
      <c r="H559" s="29"/>
      <c r="I559" s="13">
        <f t="shared" si="42"/>
        <v>5.56</v>
      </c>
      <c r="J559" s="13">
        <v>25</v>
      </c>
      <c r="O559" s="14"/>
      <c r="P559" s="14"/>
      <c r="Q559" s="14">
        <v>557</v>
      </c>
      <c r="R559" s="14">
        <v>556</v>
      </c>
      <c r="S559" s="14">
        <f t="shared" si="41"/>
        <v>23</v>
      </c>
      <c r="W559" s="13">
        <v>100000</v>
      </c>
    </row>
    <row r="560" spans="5:23" x14ac:dyDescent="0.25">
      <c r="E560" s="29"/>
      <c r="F560" s="29"/>
      <c r="G560" s="29"/>
      <c r="H560" s="29"/>
      <c r="I560" s="13">
        <f t="shared" si="42"/>
        <v>5.57</v>
      </c>
      <c r="J560" s="13">
        <v>25</v>
      </c>
      <c r="O560" s="14"/>
      <c r="P560" s="14"/>
      <c r="Q560" s="14">
        <v>558</v>
      </c>
      <c r="R560" s="14">
        <v>557</v>
      </c>
      <c r="S560" s="14">
        <f t="shared" si="41"/>
        <v>23</v>
      </c>
      <c r="W560" s="13">
        <v>100000</v>
      </c>
    </row>
    <row r="561" spans="5:23" x14ac:dyDescent="0.25">
      <c r="E561" s="29"/>
      <c r="F561" s="29"/>
      <c r="G561" s="29"/>
      <c r="H561" s="29"/>
      <c r="I561" s="13">
        <f t="shared" si="42"/>
        <v>5.58</v>
      </c>
      <c r="J561" s="13">
        <v>25</v>
      </c>
      <c r="O561" s="14"/>
      <c r="P561" s="14"/>
      <c r="Q561" s="14">
        <v>559</v>
      </c>
      <c r="R561" s="14">
        <v>558</v>
      </c>
      <c r="S561" s="14">
        <f t="shared" si="41"/>
        <v>23</v>
      </c>
      <c r="W561" s="13">
        <v>100000</v>
      </c>
    </row>
    <row r="562" spans="5:23" x14ac:dyDescent="0.25">
      <c r="E562" s="29"/>
      <c r="F562" s="29"/>
      <c r="G562" s="29"/>
      <c r="H562" s="29"/>
      <c r="I562" s="13">
        <f t="shared" si="42"/>
        <v>5.59</v>
      </c>
      <c r="J562" s="13">
        <v>25</v>
      </c>
      <c r="O562" s="14"/>
      <c r="P562" s="14"/>
      <c r="Q562" s="14">
        <v>560</v>
      </c>
      <c r="R562" s="14">
        <v>559</v>
      </c>
      <c r="S562" s="14">
        <f t="shared" si="41"/>
        <v>23</v>
      </c>
      <c r="W562" s="13">
        <v>100000</v>
      </c>
    </row>
    <row r="563" spans="5:23" x14ac:dyDescent="0.25">
      <c r="E563" s="29"/>
      <c r="F563" s="29"/>
      <c r="G563" s="29"/>
      <c r="H563" s="29"/>
      <c r="I563" s="13">
        <f t="shared" si="42"/>
        <v>5.6</v>
      </c>
      <c r="J563" s="13">
        <v>25</v>
      </c>
      <c r="O563" s="14"/>
      <c r="P563" s="14"/>
      <c r="Q563" s="14">
        <v>561</v>
      </c>
      <c r="R563" s="14">
        <v>560</v>
      </c>
      <c r="S563" s="14">
        <f t="shared" si="41"/>
        <v>23</v>
      </c>
      <c r="W563" s="13">
        <v>100000</v>
      </c>
    </row>
    <row r="564" spans="5:23" x14ac:dyDescent="0.25">
      <c r="E564" s="29"/>
      <c r="F564" s="29"/>
      <c r="G564" s="29"/>
      <c r="H564" s="29"/>
      <c r="I564" s="13">
        <f t="shared" si="42"/>
        <v>5.61</v>
      </c>
      <c r="J564" s="13">
        <v>25</v>
      </c>
      <c r="O564" s="14"/>
      <c r="P564" s="14"/>
      <c r="Q564" s="14">
        <v>562</v>
      </c>
      <c r="R564" s="14">
        <v>561</v>
      </c>
      <c r="S564" s="14">
        <f t="shared" si="41"/>
        <v>23</v>
      </c>
      <c r="W564" s="13">
        <v>100000</v>
      </c>
    </row>
    <row r="565" spans="5:23" x14ac:dyDescent="0.25">
      <c r="E565" s="29"/>
      <c r="F565" s="29"/>
      <c r="G565" s="29"/>
      <c r="H565" s="29"/>
      <c r="I565" s="13">
        <f t="shared" si="42"/>
        <v>5.62</v>
      </c>
      <c r="J565" s="13">
        <v>25</v>
      </c>
      <c r="O565" s="14"/>
      <c r="P565" s="14"/>
      <c r="Q565" s="14">
        <v>563</v>
      </c>
      <c r="R565" s="14">
        <v>562</v>
      </c>
      <c r="S565" s="14">
        <f t="shared" si="41"/>
        <v>23</v>
      </c>
      <c r="W565" s="13">
        <v>100000</v>
      </c>
    </row>
    <row r="566" spans="5:23" x14ac:dyDescent="0.25">
      <c r="E566" s="29"/>
      <c r="F566" s="29"/>
      <c r="G566" s="29"/>
      <c r="H566" s="29"/>
      <c r="I566" s="13">
        <f t="shared" si="42"/>
        <v>5.63</v>
      </c>
      <c r="J566" s="13">
        <v>25</v>
      </c>
      <c r="O566" s="14"/>
      <c r="P566" s="14"/>
      <c r="Q566" s="14">
        <v>564</v>
      </c>
      <c r="R566" s="14">
        <v>563</v>
      </c>
      <c r="S566" s="14">
        <f t="shared" si="41"/>
        <v>23</v>
      </c>
      <c r="W566" s="13">
        <v>100000</v>
      </c>
    </row>
    <row r="567" spans="5:23" x14ac:dyDescent="0.25">
      <c r="E567" s="29"/>
      <c r="F567" s="29"/>
      <c r="G567" s="29"/>
      <c r="H567" s="29"/>
      <c r="I567" s="13">
        <f t="shared" si="42"/>
        <v>5.64</v>
      </c>
      <c r="J567" s="13">
        <v>25</v>
      </c>
      <c r="O567" s="14"/>
      <c r="P567" s="14"/>
      <c r="Q567" s="14">
        <v>565</v>
      </c>
      <c r="R567" s="14">
        <v>564</v>
      </c>
      <c r="S567" s="14">
        <f t="shared" ref="S567:S630" si="43">S542+1</f>
        <v>23</v>
      </c>
      <c r="W567" s="13">
        <v>100000</v>
      </c>
    </row>
    <row r="568" spans="5:23" x14ac:dyDescent="0.25">
      <c r="E568" s="29"/>
      <c r="F568" s="29"/>
      <c r="G568" s="29"/>
      <c r="H568" s="29"/>
      <c r="I568" s="13">
        <f t="shared" si="42"/>
        <v>5.65</v>
      </c>
      <c r="J568" s="13">
        <v>25</v>
      </c>
      <c r="O568" s="14"/>
      <c r="P568" s="14"/>
      <c r="Q568" s="14">
        <v>566</v>
      </c>
      <c r="R568" s="14">
        <v>565</v>
      </c>
      <c r="S568" s="14">
        <f t="shared" si="43"/>
        <v>23</v>
      </c>
      <c r="W568" s="13">
        <v>100000</v>
      </c>
    </row>
    <row r="569" spans="5:23" x14ac:dyDescent="0.25">
      <c r="E569" s="29"/>
      <c r="F569" s="29"/>
      <c r="G569" s="29"/>
      <c r="H569" s="29"/>
      <c r="I569" s="13">
        <f t="shared" si="42"/>
        <v>5.66</v>
      </c>
      <c r="J569" s="13">
        <v>25</v>
      </c>
      <c r="O569" s="14"/>
      <c r="P569" s="14"/>
      <c r="Q569" s="14">
        <v>567</v>
      </c>
      <c r="R569" s="14">
        <v>566</v>
      </c>
      <c r="S569" s="14">
        <f t="shared" si="43"/>
        <v>23</v>
      </c>
      <c r="W569" s="13">
        <v>100000</v>
      </c>
    </row>
    <row r="570" spans="5:23" x14ac:dyDescent="0.25">
      <c r="E570" s="29"/>
      <c r="F570" s="29"/>
      <c r="G570" s="29"/>
      <c r="H570" s="29"/>
      <c r="I570" s="13">
        <f t="shared" si="42"/>
        <v>5.67</v>
      </c>
      <c r="J570" s="13">
        <v>25</v>
      </c>
      <c r="O570" s="14"/>
      <c r="P570" s="14"/>
      <c r="Q570" s="14">
        <v>568</v>
      </c>
      <c r="R570" s="14">
        <v>567</v>
      </c>
      <c r="S570" s="14">
        <f t="shared" si="43"/>
        <v>23</v>
      </c>
      <c r="W570" s="13">
        <v>100000</v>
      </c>
    </row>
    <row r="571" spans="5:23" x14ac:dyDescent="0.25">
      <c r="E571" s="29"/>
      <c r="F571" s="29"/>
      <c r="G571" s="29"/>
      <c r="H571" s="29"/>
      <c r="I571" s="13">
        <f t="shared" si="42"/>
        <v>5.68</v>
      </c>
      <c r="J571" s="13">
        <v>25</v>
      </c>
      <c r="O571" s="14"/>
      <c r="P571" s="14"/>
      <c r="Q571" s="14">
        <v>569</v>
      </c>
      <c r="R571" s="14">
        <v>568</v>
      </c>
      <c r="S571" s="14">
        <f t="shared" si="43"/>
        <v>23</v>
      </c>
      <c r="W571" s="13">
        <v>100000</v>
      </c>
    </row>
    <row r="572" spans="5:23" x14ac:dyDescent="0.25">
      <c r="E572" s="29"/>
      <c r="F572" s="29"/>
      <c r="G572" s="29"/>
      <c r="H572" s="29"/>
      <c r="I572" s="13">
        <f t="shared" si="42"/>
        <v>5.69</v>
      </c>
      <c r="J572" s="13">
        <v>25</v>
      </c>
      <c r="O572" s="14"/>
      <c r="P572" s="14"/>
      <c r="Q572" s="14">
        <v>570</v>
      </c>
      <c r="R572" s="14">
        <v>569</v>
      </c>
      <c r="S572" s="14">
        <f t="shared" si="43"/>
        <v>23</v>
      </c>
      <c r="W572" s="13">
        <v>100000</v>
      </c>
    </row>
    <row r="573" spans="5:23" x14ac:dyDescent="0.25">
      <c r="E573" s="29"/>
      <c r="F573" s="29"/>
      <c r="G573" s="29"/>
      <c r="H573" s="29"/>
      <c r="I573" s="13">
        <f t="shared" si="42"/>
        <v>5.7</v>
      </c>
      <c r="J573" s="13">
        <v>25</v>
      </c>
      <c r="O573" s="14"/>
      <c r="P573" s="14"/>
      <c r="Q573" s="14">
        <v>571</v>
      </c>
      <c r="R573" s="14">
        <v>570</v>
      </c>
      <c r="S573" s="14">
        <f t="shared" si="43"/>
        <v>23</v>
      </c>
      <c r="W573" s="13">
        <v>100000</v>
      </c>
    </row>
    <row r="574" spans="5:23" x14ac:dyDescent="0.25">
      <c r="E574" s="29"/>
      <c r="F574" s="29"/>
      <c r="G574" s="29"/>
      <c r="H574" s="29"/>
      <c r="I574" s="13">
        <f t="shared" si="42"/>
        <v>5.71</v>
      </c>
      <c r="J574" s="13">
        <v>25</v>
      </c>
      <c r="O574" s="14"/>
      <c r="P574" s="14"/>
      <c r="Q574" s="14">
        <v>572</v>
      </c>
      <c r="R574" s="14">
        <v>571</v>
      </c>
      <c r="S574" s="14">
        <f t="shared" si="43"/>
        <v>23</v>
      </c>
      <c r="W574" s="13">
        <v>100000</v>
      </c>
    </row>
    <row r="575" spans="5:23" x14ac:dyDescent="0.25">
      <c r="E575" s="29"/>
      <c r="F575" s="29"/>
      <c r="G575" s="29"/>
      <c r="H575" s="29"/>
      <c r="I575" s="13">
        <f t="shared" si="42"/>
        <v>5.72</v>
      </c>
      <c r="J575" s="13">
        <v>25</v>
      </c>
      <c r="O575" s="14"/>
      <c r="P575" s="14"/>
      <c r="Q575" s="14">
        <v>573</v>
      </c>
      <c r="R575" s="14">
        <v>572</v>
      </c>
      <c r="S575" s="14">
        <f t="shared" si="43"/>
        <v>23</v>
      </c>
      <c r="W575" s="13">
        <v>100000</v>
      </c>
    </row>
    <row r="576" spans="5:23" x14ac:dyDescent="0.25">
      <c r="E576" s="29"/>
      <c r="F576" s="29"/>
      <c r="G576" s="29"/>
      <c r="H576" s="29"/>
      <c r="I576" s="13">
        <f t="shared" si="42"/>
        <v>5.73</v>
      </c>
      <c r="J576" s="13">
        <v>25</v>
      </c>
      <c r="O576" s="14"/>
      <c r="P576" s="14"/>
      <c r="Q576" s="14">
        <v>574</v>
      </c>
      <c r="R576" s="14">
        <v>573</v>
      </c>
      <c r="S576" s="14">
        <f t="shared" si="43"/>
        <v>23</v>
      </c>
      <c r="W576" s="13">
        <v>100000</v>
      </c>
    </row>
    <row r="577" spans="5:23" x14ac:dyDescent="0.25">
      <c r="E577" s="29"/>
      <c r="F577" s="29"/>
      <c r="G577" s="29"/>
      <c r="H577" s="29"/>
      <c r="I577" s="13">
        <f t="shared" si="42"/>
        <v>5.74</v>
      </c>
      <c r="J577" s="13">
        <v>25</v>
      </c>
      <c r="O577" s="14"/>
      <c r="P577" s="14"/>
      <c r="Q577" s="14">
        <v>575</v>
      </c>
      <c r="R577" s="14">
        <v>574</v>
      </c>
      <c r="S577" s="14">
        <f t="shared" si="43"/>
        <v>23</v>
      </c>
      <c r="W577" s="13">
        <v>100000</v>
      </c>
    </row>
    <row r="578" spans="5:23" x14ac:dyDescent="0.25">
      <c r="E578" s="29"/>
      <c r="F578" s="29"/>
      <c r="G578" s="29"/>
      <c r="H578" s="29"/>
      <c r="I578" s="13">
        <f t="shared" si="42"/>
        <v>5.75</v>
      </c>
      <c r="J578" s="13">
        <v>25</v>
      </c>
      <c r="O578" s="14"/>
      <c r="P578" s="14"/>
      <c r="Q578" s="14">
        <v>576</v>
      </c>
      <c r="R578" s="14">
        <v>575</v>
      </c>
      <c r="S578" s="14">
        <f t="shared" si="43"/>
        <v>23</v>
      </c>
      <c r="W578" s="13">
        <v>100000</v>
      </c>
    </row>
    <row r="579" spans="5:23" x14ac:dyDescent="0.25">
      <c r="E579" s="29"/>
      <c r="F579" s="29"/>
      <c r="G579" s="29"/>
      <c r="H579" s="29"/>
      <c r="I579" s="13">
        <f t="shared" si="42"/>
        <v>5.76</v>
      </c>
      <c r="J579" s="13">
        <v>25</v>
      </c>
      <c r="O579" s="14"/>
      <c r="P579" s="14"/>
      <c r="Q579" s="14">
        <v>577</v>
      </c>
      <c r="R579" s="14">
        <v>576</v>
      </c>
      <c r="S579" s="14">
        <f t="shared" si="43"/>
        <v>24</v>
      </c>
      <c r="W579" s="13">
        <v>100000</v>
      </c>
    </row>
    <row r="580" spans="5:23" x14ac:dyDescent="0.25">
      <c r="E580" s="29"/>
      <c r="F580" s="29"/>
      <c r="G580" s="29"/>
      <c r="H580" s="29"/>
      <c r="I580" s="13">
        <f t="shared" si="42"/>
        <v>5.77</v>
      </c>
      <c r="J580" s="13">
        <v>25</v>
      </c>
      <c r="O580" s="14"/>
      <c r="P580" s="14"/>
      <c r="Q580" s="14">
        <v>578</v>
      </c>
      <c r="R580" s="14">
        <v>577</v>
      </c>
      <c r="S580" s="14">
        <f t="shared" si="43"/>
        <v>24</v>
      </c>
      <c r="W580" s="13">
        <v>100000</v>
      </c>
    </row>
    <row r="581" spans="5:23" x14ac:dyDescent="0.25">
      <c r="E581" s="29"/>
      <c r="F581" s="29"/>
      <c r="G581" s="29"/>
      <c r="H581" s="29"/>
      <c r="I581" s="13">
        <f t="shared" ref="I581:I644" si="44">ROUND(I580+0.01,2)</f>
        <v>5.78</v>
      </c>
      <c r="J581" s="13">
        <v>25</v>
      </c>
      <c r="O581" s="14"/>
      <c r="P581" s="14"/>
      <c r="Q581" s="14">
        <v>579</v>
      </c>
      <c r="R581" s="14">
        <v>578</v>
      </c>
      <c r="S581" s="14">
        <f t="shared" si="43"/>
        <v>24</v>
      </c>
      <c r="W581" s="13">
        <v>100000</v>
      </c>
    </row>
    <row r="582" spans="5:23" x14ac:dyDescent="0.25">
      <c r="E582" s="29"/>
      <c r="F582" s="29"/>
      <c r="G582" s="29"/>
      <c r="H582" s="29"/>
      <c r="I582" s="13">
        <f t="shared" si="44"/>
        <v>5.79</v>
      </c>
      <c r="J582" s="13">
        <v>25</v>
      </c>
      <c r="O582" s="14"/>
      <c r="P582" s="14"/>
      <c r="Q582" s="14">
        <v>580</v>
      </c>
      <c r="R582" s="14">
        <v>579</v>
      </c>
      <c r="S582" s="14">
        <f t="shared" si="43"/>
        <v>24</v>
      </c>
      <c r="W582" s="13">
        <v>100000</v>
      </c>
    </row>
    <row r="583" spans="5:23" x14ac:dyDescent="0.25">
      <c r="E583" s="29"/>
      <c r="F583" s="29"/>
      <c r="G583" s="29"/>
      <c r="H583" s="29"/>
      <c r="I583" s="13">
        <f t="shared" si="44"/>
        <v>5.8</v>
      </c>
      <c r="J583" s="13">
        <v>25</v>
      </c>
      <c r="O583" s="14"/>
      <c r="P583" s="14"/>
      <c r="Q583" s="14">
        <v>581</v>
      </c>
      <c r="R583" s="14">
        <v>580</v>
      </c>
      <c r="S583" s="14">
        <f t="shared" si="43"/>
        <v>24</v>
      </c>
      <c r="W583" s="13">
        <v>100000</v>
      </c>
    </row>
    <row r="584" spans="5:23" x14ac:dyDescent="0.25">
      <c r="E584" s="29"/>
      <c r="F584" s="29"/>
      <c r="G584" s="29"/>
      <c r="H584" s="29"/>
      <c r="I584" s="13">
        <f t="shared" si="44"/>
        <v>5.81</v>
      </c>
      <c r="J584" s="13">
        <v>25</v>
      </c>
      <c r="O584" s="14"/>
      <c r="P584" s="14"/>
      <c r="Q584" s="14">
        <v>582</v>
      </c>
      <c r="R584" s="14">
        <v>581</v>
      </c>
      <c r="S584" s="14">
        <f t="shared" si="43"/>
        <v>24</v>
      </c>
      <c r="W584" s="13">
        <v>100000</v>
      </c>
    </row>
    <row r="585" spans="5:23" x14ac:dyDescent="0.25">
      <c r="E585" s="29"/>
      <c r="F585" s="29"/>
      <c r="G585" s="29"/>
      <c r="H585" s="29"/>
      <c r="I585" s="13">
        <f t="shared" si="44"/>
        <v>5.82</v>
      </c>
      <c r="J585" s="13">
        <v>25</v>
      </c>
      <c r="O585" s="14"/>
      <c r="P585" s="14"/>
      <c r="Q585" s="14">
        <v>583</v>
      </c>
      <c r="R585" s="14">
        <v>582</v>
      </c>
      <c r="S585" s="14">
        <f t="shared" si="43"/>
        <v>24</v>
      </c>
      <c r="W585" s="13">
        <v>100000</v>
      </c>
    </row>
    <row r="586" spans="5:23" x14ac:dyDescent="0.25">
      <c r="E586" s="29"/>
      <c r="F586" s="29"/>
      <c r="G586" s="29"/>
      <c r="H586" s="29"/>
      <c r="I586" s="13">
        <f t="shared" si="44"/>
        <v>5.83</v>
      </c>
      <c r="J586" s="13">
        <v>25</v>
      </c>
      <c r="O586" s="14"/>
      <c r="P586" s="14"/>
      <c r="Q586" s="14">
        <v>584</v>
      </c>
      <c r="R586" s="14">
        <v>583</v>
      </c>
      <c r="S586" s="14">
        <f t="shared" si="43"/>
        <v>24</v>
      </c>
      <c r="W586" s="13">
        <v>100000</v>
      </c>
    </row>
    <row r="587" spans="5:23" x14ac:dyDescent="0.25">
      <c r="E587" s="29"/>
      <c r="F587" s="29"/>
      <c r="G587" s="29"/>
      <c r="H587" s="29"/>
      <c r="I587" s="13">
        <f t="shared" si="44"/>
        <v>5.84</v>
      </c>
      <c r="J587" s="13">
        <v>25</v>
      </c>
      <c r="O587" s="14"/>
      <c r="P587" s="14"/>
      <c r="Q587" s="14">
        <v>585</v>
      </c>
      <c r="R587" s="14">
        <v>584</v>
      </c>
      <c r="S587" s="14">
        <f t="shared" si="43"/>
        <v>24</v>
      </c>
      <c r="W587" s="13">
        <v>100000</v>
      </c>
    </row>
    <row r="588" spans="5:23" x14ac:dyDescent="0.25">
      <c r="E588" s="29"/>
      <c r="F588" s="29"/>
      <c r="G588" s="29"/>
      <c r="H588" s="29"/>
      <c r="I588" s="13">
        <f t="shared" si="44"/>
        <v>5.85</v>
      </c>
      <c r="J588" s="13">
        <v>25</v>
      </c>
      <c r="O588" s="14"/>
      <c r="P588" s="14"/>
      <c r="Q588" s="14">
        <v>586</v>
      </c>
      <c r="R588" s="14">
        <v>585</v>
      </c>
      <c r="S588" s="14">
        <f t="shared" si="43"/>
        <v>24</v>
      </c>
      <c r="W588" s="13">
        <v>100000</v>
      </c>
    </row>
    <row r="589" spans="5:23" x14ac:dyDescent="0.25">
      <c r="E589" s="29"/>
      <c r="F589" s="29"/>
      <c r="G589" s="29"/>
      <c r="H589" s="29"/>
      <c r="I589" s="13">
        <f t="shared" si="44"/>
        <v>5.86</v>
      </c>
      <c r="J589" s="13">
        <v>25</v>
      </c>
      <c r="O589" s="14"/>
      <c r="P589" s="14"/>
      <c r="Q589" s="14">
        <v>587</v>
      </c>
      <c r="R589" s="14">
        <v>586</v>
      </c>
      <c r="S589" s="14">
        <f t="shared" si="43"/>
        <v>24</v>
      </c>
      <c r="W589" s="13">
        <v>100000</v>
      </c>
    </row>
    <row r="590" spans="5:23" x14ac:dyDescent="0.25">
      <c r="E590" s="29"/>
      <c r="F590" s="29"/>
      <c r="G590" s="29"/>
      <c r="H590" s="29"/>
      <c r="I590" s="13">
        <f t="shared" si="44"/>
        <v>5.87</v>
      </c>
      <c r="J590" s="13">
        <v>25</v>
      </c>
      <c r="O590" s="14"/>
      <c r="P590" s="14"/>
      <c r="Q590" s="14">
        <v>588</v>
      </c>
      <c r="R590" s="14">
        <v>587</v>
      </c>
      <c r="S590" s="14">
        <f t="shared" si="43"/>
        <v>24</v>
      </c>
      <c r="W590" s="13">
        <v>100000</v>
      </c>
    </row>
    <row r="591" spans="5:23" x14ac:dyDescent="0.25">
      <c r="E591" s="29"/>
      <c r="F591" s="29"/>
      <c r="G591" s="29"/>
      <c r="H591" s="29"/>
      <c r="I591" s="13">
        <f t="shared" si="44"/>
        <v>5.88</v>
      </c>
      <c r="J591" s="13">
        <v>25</v>
      </c>
      <c r="O591" s="14"/>
      <c r="P591" s="14"/>
      <c r="Q591" s="14">
        <v>589</v>
      </c>
      <c r="R591" s="14">
        <v>588</v>
      </c>
      <c r="S591" s="14">
        <f t="shared" si="43"/>
        <v>24</v>
      </c>
      <c r="W591" s="13">
        <v>100000</v>
      </c>
    </row>
    <row r="592" spans="5:23" x14ac:dyDescent="0.25">
      <c r="E592" s="29"/>
      <c r="F592" s="29"/>
      <c r="G592" s="29"/>
      <c r="H592" s="29"/>
      <c r="I592" s="13">
        <f t="shared" si="44"/>
        <v>5.89</v>
      </c>
      <c r="J592" s="13">
        <v>25</v>
      </c>
      <c r="O592" s="14"/>
      <c r="P592" s="14"/>
      <c r="Q592" s="14">
        <v>590</v>
      </c>
      <c r="R592" s="14">
        <v>589</v>
      </c>
      <c r="S592" s="14">
        <f t="shared" si="43"/>
        <v>24</v>
      </c>
      <c r="W592" s="13">
        <v>100000</v>
      </c>
    </row>
    <row r="593" spans="5:23" x14ac:dyDescent="0.25">
      <c r="E593" s="29"/>
      <c r="F593" s="29"/>
      <c r="G593" s="29"/>
      <c r="H593" s="29"/>
      <c r="I593" s="13">
        <f t="shared" si="44"/>
        <v>5.9</v>
      </c>
      <c r="J593" s="13">
        <v>25</v>
      </c>
      <c r="O593" s="14"/>
      <c r="P593" s="14"/>
      <c r="Q593" s="14">
        <v>591</v>
      </c>
      <c r="R593" s="14">
        <v>590</v>
      </c>
      <c r="S593" s="14">
        <f t="shared" si="43"/>
        <v>24</v>
      </c>
      <c r="W593" s="13">
        <v>100000</v>
      </c>
    </row>
    <row r="594" spans="5:23" x14ac:dyDescent="0.25">
      <c r="E594" s="29"/>
      <c r="F594" s="29"/>
      <c r="G594" s="29"/>
      <c r="H594" s="29"/>
      <c r="I594" s="13">
        <f t="shared" si="44"/>
        <v>5.91</v>
      </c>
      <c r="J594" s="13">
        <v>25</v>
      </c>
      <c r="O594" s="14"/>
      <c r="P594" s="14"/>
      <c r="Q594" s="14">
        <v>592</v>
      </c>
      <c r="R594" s="14">
        <v>591</v>
      </c>
      <c r="S594" s="14">
        <f t="shared" si="43"/>
        <v>24</v>
      </c>
      <c r="W594" s="13">
        <v>100000</v>
      </c>
    </row>
    <row r="595" spans="5:23" x14ac:dyDescent="0.25">
      <c r="E595" s="29"/>
      <c r="F595" s="29"/>
      <c r="G595" s="29"/>
      <c r="H595" s="29"/>
      <c r="I595" s="13">
        <f t="shared" si="44"/>
        <v>5.92</v>
      </c>
      <c r="J595" s="13">
        <v>25</v>
      </c>
      <c r="O595" s="14"/>
      <c r="P595" s="14"/>
      <c r="Q595" s="14">
        <v>593</v>
      </c>
      <c r="R595" s="14">
        <v>592</v>
      </c>
      <c r="S595" s="14">
        <f t="shared" si="43"/>
        <v>24</v>
      </c>
      <c r="W595" s="13">
        <v>100000</v>
      </c>
    </row>
    <row r="596" spans="5:23" x14ac:dyDescent="0.25">
      <c r="E596" s="29"/>
      <c r="F596" s="29"/>
      <c r="G596" s="29"/>
      <c r="H596" s="29"/>
      <c r="I596" s="13">
        <f t="shared" si="44"/>
        <v>5.93</v>
      </c>
      <c r="J596" s="13">
        <v>25</v>
      </c>
      <c r="O596" s="14"/>
      <c r="P596" s="14"/>
      <c r="Q596" s="14">
        <v>594</v>
      </c>
      <c r="R596" s="14">
        <v>593</v>
      </c>
      <c r="S596" s="14">
        <f t="shared" si="43"/>
        <v>24</v>
      </c>
      <c r="W596" s="13">
        <v>100000</v>
      </c>
    </row>
    <row r="597" spans="5:23" x14ac:dyDescent="0.25">
      <c r="E597" s="29"/>
      <c r="F597" s="29"/>
      <c r="G597" s="29"/>
      <c r="H597" s="29"/>
      <c r="I597" s="13">
        <f t="shared" si="44"/>
        <v>5.94</v>
      </c>
      <c r="J597" s="13">
        <v>25</v>
      </c>
      <c r="O597" s="14"/>
      <c r="P597" s="14"/>
      <c r="Q597" s="14">
        <v>595</v>
      </c>
      <c r="R597" s="14">
        <v>594</v>
      </c>
      <c r="S597" s="14">
        <f t="shared" si="43"/>
        <v>24</v>
      </c>
      <c r="W597" s="13">
        <v>100000</v>
      </c>
    </row>
    <row r="598" spans="5:23" x14ac:dyDescent="0.25">
      <c r="E598" s="29"/>
      <c r="F598" s="29"/>
      <c r="G598" s="29"/>
      <c r="H598" s="29"/>
      <c r="I598" s="13">
        <f t="shared" si="44"/>
        <v>5.95</v>
      </c>
      <c r="J598" s="13">
        <v>25</v>
      </c>
      <c r="O598" s="14"/>
      <c r="P598" s="14"/>
      <c r="Q598" s="14">
        <v>596</v>
      </c>
      <c r="R598" s="14">
        <v>595</v>
      </c>
      <c r="S598" s="14">
        <f t="shared" si="43"/>
        <v>24</v>
      </c>
      <c r="W598" s="13">
        <v>100000</v>
      </c>
    </row>
    <row r="599" spans="5:23" x14ac:dyDescent="0.25">
      <c r="E599" s="29"/>
      <c r="F599" s="29"/>
      <c r="G599" s="29"/>
      <c r="H599" s="29"/>
      <c r="I599" s="13">
        <f t="shared" si="44"/>
        <v>5.96</v>
      </c>
      <c r="J599" s="13">
        <v>25</v>
      </c>
      <c r="O599" s="14"/>
      <c r="P599" s="14"/>
      <c r="Q599" s="14">
        <v>597</v>
      </c>
      <c r="R599" s="14">
        <v>596</v>
      </c>
      <c r="S599" s="14">
        <f t="shared" si="43"/>
        <v>24</v>
      </c>
      <c r="W599" s="13">
        <v>100000</v>
      </c>
    </row>
    <row r="600" spans="5:23" x14ac:dyDescent="0.25">
      <c r="E600" s="29"/>
      <c r="F600" s="29"/>
      <c r="G600" s="29"/>
      <c r="H600" s="29"/>
      <c r="I600" s="13">
        <f t="shared" si="44"/>
        <v>5.97</v>
      </c>
      <c r="J600" s="13">
        <v>25</v>
      </c>
      <c r="O600" s="14"/>
      <c r="P600" s="14"/>
      <c r="Q600" s="14">
        <v>598</v>
      </c>
      <c r="R600" s="14">
        <v>597</v>
      </c>
      <c r="S600" s="14">
        <f t="shared" si="43"/>
        <v>24</v>
      </c>
      <c r="W600" s="13">
        <v>100000</v>
      </c>
    </row>
    <row r="601" spans="5:23" x14ac:dyDescent="0.25">
      <c r="E601" s="29"/>
      <c r="F601" s="29"/>
      <c r="G601" s="29"/>
      <c r="H601" s="29"/>
      <c r="I601" s="13">
        <f t="shared" si="44"/>
        <v>5.98</v>
      </c>
      <c r="J601" s="13">
        <v>25</v>
      </c>
      <c r="O601" s="14"/>
      <c r="P601" s="14"/>
      <c r="Q601" s="14">
        <v>599</v>
      </c>
      <c r="R601" s="14">
        <v>598</v>
      </c>
      <c r="S601" s="14">
        <f t="shared" si="43"/>
        <v>24</v>
      </c>
      <c r="W601" s="13">
        <v>100000</v>
      </c>
    </row>
    <row r="602" spans="5:23" x14ac:dyDescent="0.25">
      <c r="E602" s="29"/>
      <c r="F602" s="29"/>
      <c r="G602" s="29"/>
      <c r="H602" s="29"/>
      <c r="I602" s="13">
        <f t="shared" si="44"/>
        <v>5.99</v>
      </c>
      <c r="J602" s="13">
        <v>25</v>
      </c>
      <c r="O602" s="14"/>
      <c r="P602" s="14"/>
      <c r="Q602" s="14">
        <v>600</v>
      </c>
      <c r="R602" s="14">
        <v>599</v>
      </c>
      <c r="S602" s="14">
        <f t="shared" si="43"/>
        <v>24</v>
      </c>
      <c r="W602" s="13">
        <v>100000</v>
      </c>
    </row>
    <row r="603" spans="5:23" x14ac:dyDescent="0.25">
      <c r="E603" s="29"/>
      <c r="F603" s="29"/>
      <c r="G603" s="29"/>
      <c r="H603" s="29"/>
      <c r="I603" s="13">
        <f t="shared" si="44"/>
        <v>6</v>
      </c>
      <c r="J603" s="13">
        <v>25</v>
      </c>
      <c r="O603" s="14"/>
      <c r="P603" s="14"/>
      <c r="Q603" s="14">
        <v>601</v>
      </c>
      <c r="R603" s="14">
        <v>600</v>
      </c>
      <c r="S603" s="14">
        <f t="shared" si="43"/>
        <v>24</v>
      </c>
      <c r="W603" s="13">
        <v>100000</v>
      </c>
    </row>
    <row r="604" spans="5:23" x14ac:dyDescent="0.25">
      <c r="E604" s="29"/>
      <c r="F604" s="29"/>
      <c r="G604" s="29"/>
      <c r="H604" s="29"/>
      <c r="I604" s="13">
        <f t="shared" si="44"/>
        <v>6.01</v>
      </c>
      <c r="J604" s="13">
        <v>25</v>
      </c>
      <c r="O604" s="14"/>
      <c r="P604" s="14"/>
      <c r="Q604" s="14">
        <v>602</v>
      </c>
      <c r="R604" s="14">
        <v>601</v>
      </c>
      <c r="S604" s="14">
        <f t="shared" si="43"/>
        <v>25</v>
      </c>
      <c r="W604" s="13">
        <v>100000</v>
      </c>
    </row>
    <row r="605" spans="5:23" x14ac:dyDescent="0.25">
      <c r="E605" s="29"/>
      <c r="F605" s="29"/>
      <c r="G605" s="29"/>
      <c r="H605" s="29"/>
      <c r="I605" s="13">
        <f t="shared" si="44"/>
        <v>6.02</v>
      </c>
      <c r="J605" s="13">
        <v>25</v>
      </c>
      <c r="O605" s="14"/>
      <c r="P605" s="14"/>
      <c r="Q605" s="14">
        <v>603</v>
      </c>
      <c r="R605" s="14">
        <v>602</v>
      </c>
      <c r="S605" s="14">
        <f t="shared" si="43"/>
        <v>25</v>
      </c>
      <c r="W605" s="13">
        <v>100000</v>
      </c>
    </row>
    <row r="606" spans="5:23" x14ac:dyDescent="0.25">
      <c r="E606" s="29"/>
      <c r="F606" s="29"/>
      <c r="G606" s="29"/>
      <c r="H606" s="29"/>
      <c r="I606" s="13">
        <f t="shared" si="44"/>
        <v>6.03</v>
      </c>
      <c r="J606" s="13">
        <v>25</v>
      </c>
      <c r="O606" s="14"/>
      <c r="P606" s="14"/>
      <c r="Q606" s="14">
        <v>604</v>
      </c>
      <c r="R606" s="14">
        <v>603</v>
      </c>
      <c r="S606" s="14">
        <f t="shared" si="43"/>
        <v>25</v>
      </c>
      <c r="W606" s="13">
        <v>100000</v>
      </c>
    </row>
    <row r="607" spans="5:23" x14ac:dyDescent="0.25">
      <c r="E607" s="29"/>
      <c r="F607" s="29"/>
      <c r="G607" s="29"/>
      <c r="H607" s="29"/>
      <c r="I607" s="13">
        <f t="shared" si="44"/>
        <v>6.04</v>
      </c>
      <c r="J607" s="13">
        <v>25</v>
      </c>
      <c r="O607" s="14"/>
      <c r="P607" s="14"/>
      <c r="Q607" s="14">
        <v>605</v>
      </c>
      <c r="R607" s="14">
        <v>604</v>
      </c>
      <c r="S607" s="14">
        <f t="shared" si="43"/>
        <v>25</v>
      </c>
      <c r="W607" s="13">
        <v>100000</v>
      </c>
    </row>
    <row r="608" spans="5:23" x14ac:dyDescent="0.25">
      <c r="E608" s="29"/>
      <c r="F608" s="29"/>
      <c r="G608" s="29"/>
      <c r="H608" s="29"/>
      <c r="I608" s="13">
        <f t="shared" si="44"/>
        <v>6.05</v>
      </c>
      <c r="J608" s="13">
        <v>25</v>
      </c>
      <c r="O608" s="14"/>
      <c r="P608" s="14"/>
      <c r="Q608" s="14">
        <v>606</v>
      </c>
      <c r="R608" s="14">
        <v>605</v>
      </c>
      <c r="S608" s="14">
        <f t="shared" si="43"/>
        <v>25</v>
      </c>
      <c r="W608" s="13">
        <v>100000</v>
      </c>
    </row>
    <row r="609" spans="5:23" x14ac:dyDescent="0.25">
      <c r="E609" s="29"/>
      <c r="F609" s="29"/>
      <c r="G609" s="29"/>
      <c r="H609" s="29"/>
      <c r="I609" s="13">
        <f t="shared" si="44"/>
        <v>6.06</v>
      </c>
      <c r="J609" s="13">
        <v>25</v>
      </c>
      <c r="O609" s="14"/>
      <c r="P609" s="14"/>
      <c r="Q609" s="14">
        <v>607</v>
      </c>
      <c r="R609" s="14">
        <v>606</v>
      </c>
      <c r="S609" s="14">
        <f t="shared" si="43"/>
        <v>25</v>
      </c>
      <c r="W609" s="13">
        <v>100000</v>
      </c>
    </row>
    <row r="610" spans="5:23" x14ac:dyDescent="0.25">
      <c r="E610" s="29"/>
      <c r="F610" s="29"/>
      <c r="G610" s="29"/>
      <c r="H610" s="29"/>
      <c r="I610" s="13">
        <f t="shared" si="44"/>
        <v>6.07</v>
      </c>
      <c r="J610" s="13">
        <v>25</v>
      </c>
      <c r="O610" s="14"/>
      <c r="P610" s="14"/>
      <c r="Q610" s="14">
        <v>608</v>
      </c>
      <c r="R610" s="14">
        <v>607</v>
      </c>
      <c r="S610" s="14">
        <f t="shared" si="43"/>
        <v>25</v>
      </c>
      <c r="W610" s="13">
        <v>100000</v>
      </c>
    </row>
    <row r="611" spans="5:23" x14ac:dyDescent="0.25">
      <c r="E611" s="29"/>
      <c r="F611" s="29"/>
      <c r="G611" s="29"/>
      <c r="H611" s="29"/>
      <c r="I611" s="13">
        <f t="shared" si="44"/>
        <v>6.08</v>
      </c>
      <c r="J611" s="13">
        <v>25</v>
      </c>
      <c r="O611" s="14"/>
      <c r="P611" s="14"/>
      <c r="Q611" s="14">
        <v>609</v>
      </c>
      <c r="R611" s="14">
        <v>608</v>
      </c>
      <c r="S611" s="14">
        <f t="shared" si="43"/>
        <v>25</v>
      </c>
      <c r="W611" s="13">
        <v>100000</v>
      </c>
    </row>
    <row r="612" spans="5:23" x14ac:dyDescent="0.25">
      <c r="E612" s="29"/>
      <c r="F612" s="29"/>
      <c r="G612" s="29"/>
      <c r="H612" s="29"/>
      <c r="I612" s="13">
        <f t="shared" si="44"/>
        <v>6.09</v>
      </c>
      <c r="J612" s="13">
        <v>25</v>
      </c>
      <c r="O612" s="14"/>
      <c r="P612" s="14"/>
      <c r="Q612" s="14">
        <v>610</v>
      </c>
      <c r="R612" s="14">
        <v>609</v>
      </c>
      <c r="S612" s="14">
        <f t="shared" si="43"/>
        <v>25</v>
      </c>
      <c r="W612" s="13">
        <v>100000</v>
      </c>
    </row>
    <row r="613" spans="5:23" x14ac:dyDescent="0.25">
      <c r="E613" s="29"/>
      <c r="F613" s="29"/>
      <c r="G613" s="29"/>
      <c r="H613" s="29"/>
      <c r="I613" s="13">
        <f t="shared" si="44"/>
        <v>6.1</v>
      </c>
      <c r="J613" s="13">
        <v>25</v>
      </c>
      <c r="O613" s="14"/>
      <c r="P613" s="14"/>
      <c r="Q613" s="14">
        <v>611</v>
      </c>
      <c r="R613" s="14">
        <v>610</v>
      </c>
      <c r="S613" s="14">
        <f t="shared" si="43"/>
        <v>25</v>
      </c>
      <c r="W613" s="13">
        <v>100000</v>
      </c>
    </row>
    <row r="614" spans="5:23" x14ac:dyDescent="0.25">
      <c r="E614" s="29"/>
      <c r="F614" s="29"/>
      <c r="G614" s="29"/>
      <c r="H614" s="29"/>
      <c r="I614" s="13">
        <f t="shared" si="44"/>
        <v>6.11</v>
      </c>
      <c r="J614" s="13">
        <v>25</v>
      </c>
      <c r="O614" s="14"/>
      <c r="P614" s="14"/>
      <c r="Q614" s="14">
        <v>612</v>
      </c>
      <c r="R614" s="14">
        <v>611</v>
      </c>
      <c r="S614" s="14">
        <f t="shared" si="43"/>
        <v>25</v>
      </c>
      <c r="W614" s="13">
        <v>100000</v>
      </c>
    </row>
    <row r="615" spans="5:23" x14ac:dyDescent="0.25">
      <c r="E615" s="29"/>
      <c r="F615" s="29"/>
      <c r="G615" s="29"/>
      <c r="H615" s="29"/>
      <c r="I615" s="13">
        <f t="shared" si="44"/>
        <v>6.12</v>
      </c>
      <c r="J615" s="13">
        <v>25</v>
      </c>
      <c r="O615" s="14"/>
      <c r="P615" s="14"/>
      <c r="Q615" s="14">
        <v>613</v>
      </c>
      <c r="R615" s="14">
        <v>612</v>
      </c>
      <c r="S615" s="14">
        <f t="shared" si="43"/>
        <v>25</v>
      </c>
      <c r="W615" s="13">
        <v>100000</v>
      </c>
    </row>
    <row r="616" spans="5:23" x14ac:dyDescent="0.25">
      <c r="E616" s="29"/>
      <c r="F616" s="29"/>
      <c r="G616" s="29"/>
      <c r="H616" s="29"/>
      <c r="I616" s="13">
        <f t="shared" si="44"/>
        <v>6.13</v>
      </c>
      <c r="J616" s="13">
        <v>25</v>
      </c>
      <c r="O616" s="14"/>
      <c r="P616" s="14"/>
      <c r="Q616" s="14">
        <v>614</v>
      </c>
      <c r="R616" s="14">
        <v>613</v>
      </c>
      <c r="S616" s="14">
        <f t="shared" si="43"/>
        <v>25</v>
      </c>
      <c r="W616" s="13">
        <v>100000</v>
      </c>
    </row>
    <row r="617" spans="5:23" x14ac:dyDescent="0.25">
      <c r="E617" s="29"/>
      <c r="F617" s="29"/>
      <c r="G617" s="29"/>
      <c r="H617" s="29"/>
      <c r="I617" s="13">
        <f t="shared" si="44"/>
        <v>6.14</v>
      </c>
      <c r="J617" s="13">
        <v>25</v>
      </c>
      <c r="O617" s="14"/>
      <c r="P617" s="14"/>
      <c r="Q617" s="14">
        <v>615</v>
      </c>
      <c r="R617" s="14">
        <v>614</v>
      </c>
      <c r="S617" s="14">
        <f t="shared" si="43"/>
        <v>25</v>
      </c>
      <c r="W617" s="13">
        <v>100000</v>
      </c>
    </row>
    <row r="618" spans="5:23" x14ac:dyDescent="0.25">
      <c r="E618" s="29"/>
      <c r="F618" s="29"/>
      <c r="G618" s="29"/>
      <c r="H618" s="29"/>
      <c r="I618" s="13">
        <f t="shared" si="44"/>
        <v>6.15</v>
      </c>
      <c r="J618" s="13">
        <v>25</v>
      </c>
      <c r="O618" s="14"/>
      <c r="P618" s="14"/>
      <c r="Q618" s="14">
        <v>616</v>
      </c>
      <c r="R618" s="14">
        <v>615</v>
      </c>
      <c r="S618" s="14">
        <f t="shared" si="43"/>
        <v>25</v>
      </c>
      <c r="W618" s="13">
        <v>100000</v>
      </c>
    </row>
    <row r="619" spans="5:23" x14ac:dyDescent="0.25">
      <c r="E619" s="29"/>
      <c r="F619" s="29"/>
      <c r="G619" s="29"/>
      <c r="H619" s="29"/>
      <c r="I619" s="13">
        <f t="shared" si="44"/>
        <v>6.16</v>
      </c>
      <c r="J619" s="13">
        <v>25</v>
      </c>
      <c r="O619" s="14"/>
      <c r="P619" s="14"/>
      <c r="Q619" s="14">
        <v>617</v>
      </c>
      <c r="R619" s="14">
        <v>616</v>
      </c>
      <c r="S619" s="14">
        <f t="shared" si="43"/>
        <v>25</v>
      </c>
      <c r="W619" s="13">
        <v>100000</v>
      </c>
    </row>
    <row r="620" spans="5:23" x14ac:dyDescent="0.25">
      <c r="E620" s="29"/>
      <c r="F620" s="29"/>
      <c r="G620" s="29"/>
      <c r="H620" s="29"/>
      <c r="I620" s="13">
        <f t="shared" si="44"/>
        <v>6.17</v>
      </c>
      <c r="J620" s="13">
        <v>25</v>
      </c>
      <c r="O620" s="14"/>
      <c r="P620" s="14"/>
      <c r="Q620" s="14">
        <v>618</v>
      </c>
      <c r="R620" s="14">
        <v>617</v>
      </c>
      <c r="S620" s="14">
        <f t="shared" si="43"/>
        <v>25</v>
      </c>
      <c r="W620" s="13">
        <v>100000</v>
      </c>
    </row>
    <row r="621" spans="5:23" x14ac:dyDescent="0.25">
      <c r="E621" s="29"/>
      <c r="F621" s="29"/>
      <c r="G621" s="29"/>
      <c r="H621" s="29"/>
      <c r="I621" s="13">
        <f t="shared" si="44"/>
        <v>6.18</v>
      </c>
      <c r="J621" s="13">
        <v>25</v>
      </c>
      <c r="O621" s="14"/>
      <c r="P621" s="14"/>
      <c r="Q621" s="14">
        <v>619</v>
      </c>
      <c r="R621" s="14">
        <v>618</v>
      </c>
      <c r="S621" s="14">
        <f t="shared" si="43"/>
        <v>25</v>
      </c>
      <c r="W621" s="13">
        <v>100000</v>
      </c>
    </row>
    <row r="622" spans="5:23" x14ac:dyDescent="0.25">
      <c r="E622" s="29"/>
      <c r="F622" s="29"/>
      <c r="G622" s="29"/>
      <c r="H622" s="29"/>
      <c r="I622" s="13">
        <f t="shared" si="44"/>
        <v>6.19</v>
      </c>
      <c r="J622" s="13">
        <v>25</v>
      </c>
      <c r="O622" s="14"/>
      <c r="P622" s="14"/>
      <c r="Q622" s="14">
        <v>620</v>
      </c>
      <c r="R622" s="14">
        <v>619</v>
      </c>
      <c r="S622" s="14">
        <f t="shared" si="43"/>
        <v>25</v>
      </c>
      <c r="W622" s="13">
        <v>100000</v>
      </c>
    </row>
    <row r="623" spans="5:23" x14ac:dyDescent="0.25">
      <c r="E623" s="29"/>
      <c r="F623" s="29"/>
      <c r="G623" s="29"/>
      <c r="H623" s="29"/>
      <c r="I623" s="13">
        <f t="shared" si="44"/>
        <v>6.2</v>
      </c>
      <c r="J623" s="13">
        <v>25</v>
      </c>
      <c r="O623" s="14"/>
      <c r="P623" s="14"/>
      <c r="Q623" s="14">
        <v>621</v>
      </c>
      <c r="R623" s="14">
        <v>620</v>
      </c>
      <c r="S623" s="14">
        <f t="shared" si="43"/>
        <v>25</v>
      </c>
      <c r="W623" s="13">
        <v>100000</v>
      </c>
    </row>
    <row r="624" spans="5:23" x14ac:dyDescent="0.25">
      <c r="E624" s="29"/>
      <c r="F624" s="29"/>
      <c r="G624" s="29"/>
      <c r="H624" s="29"/>
      <c r="I624" s="13">
        <f t="shared" si="44"/>
        <v>6.21</v>
      </c>
      <c r="J624" s="13">
        <v>25</v>
      </c>
      <c r="O624" s="14"/>
      <c r="P624" s="14"/>
      <c r="Q624" s="14">
        <v>622</v>
      </c>
      <c r="R624" s="14">
        <v>621</v>
      </c>
      <c r="S624" s="14">
        <f t="shared" si="43"/>
        <v>25</v>
      </c>
      <c r="W624" s="13">
        <v>100000</v>
      </c>
    </row>
    <row r="625" spans="5:23" x14ac:dyDescent="0.25">
      <c r="E625" s="29"/>
      <c r="F625" s="29"/>
      <c r="I625" s="13">
        <f t="shared" si="44"/>
        <v>6.22</v>
      </c>
      <c r="J625" s="13">
        <v>25</v>
      </c>
      <c r="O625" s="14"/>
      <c r="P625" s="14"/>
      <c r="Q625" s="14">
        <v>623</v>
      </c>
      <c r="R625" s="14">
        <v>622</v>
      </c>
      <c r="S625" s="14">
        <f t="shared" si="43"/>
        <v>25</v>
      </c>
      <c r="W625" s="13">
        <v>100000</v>
      </c>
    </row>
    <row r="626" spans="5:23" x14ac:dyDescent="0.25">
      <c r="I626" s="13">
        <f t="shared" si="44"/>
        <v>6.23</v>
      </c>
      <c r="J626" s="13">
        <v>25</v>
      </c>
      <c r="O626" s="14"/>
      <c r="P626" s="14"/>
      <c r="Q626" s="14">
        <v>624</v>
      </c>
      <c r="R626" s="14">
        <v>623</v>
      </c>
      <c r="S626" s="14">
        <f t="shared" si="43"/>
        <v>25</v>
      </c>
      <c r="W626" s="13">
        <v>100000</v>
      </c>
    </row>
    <row r="627" spans="5:23" x14ac:dyDescent="0.25">
      <c r="I627" s="13">
        <f t="shared" si="44"/>
        <v>6.24</v>
      </c>
      <c r="J627" s="13">
        <v>25</v>
      </c>
      <c r="O627" s="14"/>
      <c r="P627" s="14"/>
      <c r="Q627" s="14">
        <v>625</v>
      </c>
      <c r="R627" s="14">
        <v>624</v>
      </c>
      <c r="S627" s="14">
        <f t="shared" si="43"/>
        <v>25</v>
      </c>
      <c r="W627" s="13">
        <v>100000</v>
      </c>
    </row>
    <row r="628" spans="5:23" x14ac:dyDescent="0.25">
      <c r="I628" s="13">
        <f t="shared" si="44"/>
        <v>6.25</v>
      </c>
      <c r="J628" s="13">
        <v>25</v>
      </c>
      <c r="O628" s="14"/>
      <c r="P628" s="14"/>
      <c r="Q628" s="14">
        <v>626</v>
      </c>
      <c r="R628" s="14">
        <v>625</v>
      </c>
      <c r="S628" s="14">
        <f t="shared" si="43"/>
        <v>25</v>
      </c>
      <c r="W628" s="13">
        <v>100000</v>
      </c>
    </row>
    <row r="629" spans="5:23" x14ac:dyDescent="0.25">
      <c r="I629" s="13">
        <f t="shared" si="44"/>
        <v>6.26</v>
      </c>
      <c r="J629" s="13">
        <v>25</v>
      </c>
      <c r="O629" s="14"/>
      <c r="P629" s="14"/>
      <c r="Q629" s="14">
        <v>627</v>
      </c>
      <c r="R629" s="14">
        <v>626</v>
      </c>
      <c r="S629" s="14">
        <f t="shared" si="43"/>
        <v>26</v>
      </c>
      <c r="W629" s="13">
        <v>100000</v>
      </c>
    </row>
    <row r="630" spans="5:23" x14ac:dyDescent="0.25">
      <c r="I630" s="13">
        <f t="shared" si="44"/>
        <v>6.27</v>
      </c>
      <c r="J630" s="13">
        <v>25</v>
      </c>
      <c r="O630" s="14"/>
      <c r="P630" s="14"/>
      <c r="Q630" s="14">
        <v>628</v>
      </c>
      <c r="R630" s="14">
        <v>627</v>
      </c>
      <c r="S630" s="14">
        <f t="shared" si="43"/>
        <v>26</v>
      </c>
      <c r="W630" s="13">
        <v>100000</v>
      </c>
    </row>
    <row r="631" spans="5:23" x14ac:dyDescent="0.25">
      <c r="I631" s="13">
        <f t="shared" si="44"/>
        <v>6.28</v>
      </c>
      <c r="J631" s="13">
        <v>25</v>
      </c>
      <c r="O631" s="14"/>
      <c r="P631" s="14"/>
      <c r="Q631" s="14">
        <v>629</v>
      </c>
      <c r="R631" s="14">
        <v>628</v>
      </c>
      <c r="S631" s="14">
        <f t="shared" ref="S631:S694" si="45">S606+1</f>
        <v>26</v>
      </c>
      <c r="W631" s="13">
        <v>100000</v>
      </c>
    </row>
    <row r="632" spans="5:23" x14ac:dyDescent="0.25">
      <c r="I632" s="13">
        <f t="shared" si="44"/>
        <v>6.29</v>
      </c>
      <c r="J632" s="13">
        <v>25</v>
      </c>
      <c r="O632" s="14"/>
      <c r="P632" s="14"/>
      <c r="Q632" s="14">
        <v>630</v>
      </c>
      <c r="R632" s="14">
        <v>629</v>
      </c>
      <c r="S632" s="14">
        <f t="shared" si="45"/>
        <v>26</v>
      </c>
      <c r="W632" s="13">
        <v>100000</v>
      </c>
    </row>
    <row r="633" spans="5:23" x14ac:dyDescent="0.25">
      <c r="I633" s="13">
        <f t="shared" si="44"/>
        <v>6.3</v>
      </c>
      <c r="J633" s="13">
        <v>25</v>
      </c>
      <c r="O633" s="14"/>
      <c r="P633" s="14"/>
      <c r="Q633" s="14">
        <v>631</v>
      </c>
      <c r="R633" s="14">
        <v>630</v>
      </c>
      <c r="S633" s="14">
        <f t="shared" si="45"/>
        <v>26</v>
      </c>
      <c r="W633" s="13">
        <v>100000</v>
      </c>
    </row>
    <row r="634" spans="5:23" x14ac:dyDescent="0.25">
      <c r="I634" s="13">
        <f t="shared" si="44"/>
        <v>6.31</v>
      </c>
      <c r="J634" s="13">
        <v>25</v>
      </c>
      <c r="O634" s="14"/>
      <c r="P634" s="14"/>
      <c r="Q634" s="14">
        <v>632</v>
      </c>
      <c r="R634" s="14">
        <v>631</v>
      </c>
      <c r="S634" s="14">
        <f t="shared" si="45"/>
        <v>26</v>
      </c>
      <c r="W634" s="13">
        <v>100000</v>
      </c>
    </row>
    <row r="635" spans="5:23" x14ac:dyDescent="0.25">
      <c r="I635" s="13">
        <f t="shared" si="44"/>
        <v>6.32</v>
      </c>
      <c r="J635" s="13">
        <v>25</v>
      </c>
      <c r="O635" s="14"/>
      <c r="P635" s="14"/>
      <c r="Q635" s="14">
        <v>633</v>
      </c>
      <c r="R635" s="14">
        <v>632</v>
      </c>
      <c r="S635" s="14">
        <f t="shared" si="45"/>
        <v>26</v>
      </c>
      <c r="W635" s="13">
        <v>100000</v>
      </c>
    </row>
    <row r="636" spans="5:23" x14ac:dyDescent="0.25">
      <c r="I636" s="13">
        <f t="shared" si="44"/>
        <v>6.33</v>
      </c>
      <c r="J636" s="13">
        <v>25</v>
      </c>
      <c r="O636" s="14"/>
      <c r="P636" s="14"/>
      <c r="Q636" s="14">
        <v>634</v>
      </c>
      <c r="R636" s="14">
        <v>633</v>
      </c>
      <c r="S636" s="14">
        <f t="shared" si="45"/>
        <v>26</v>
      </c>
      <c r="W636" s="13">
        <v>100000</v>
      </c>
    </row>
    <row r="637" spans="5:23" x14ac:dyDescent="0.25">
      <c r="I637" s="13">
        <f t="shared" si="44"/>
        <v>6.34</v>
      </c>
      <c r="J637" s="13">
        <v>25</v>
      </c>
      <c r="O637" s="14"/>
      <c r="P637" s="14"/>
      <c r="Q637" s="14">
        <v>635</v>
      </c>
      <c r="R637" s="14">
        <v>634</v>
      </c>
      <c r="S637" s="14">
        <f t="shared" si="45"/>
        <v>26</v>
      </c>
      <c r="W637" s="13">
        <v>100000</v>
      </c>
    </row>
    <row r="638" spans="5:23" x14ac:dyDescent="0.25">
      <c r="I638" s="13">
        <f t="shared" si="44"/>
        <v>6.35</v>
      </c>
      <c r="J638" s="13">
        <v>25</v>
      </c>
      <c r="O638" s="14"/>
      <c r="P638" s="14"/>
      <c r="Q638" s="14">
        <v>636</v>
      </c>
      <c r="R638" s="14">
        <v>635</v>
      </c>
      <c r="S638" s="14">
        <f t="shared" si="45"/>
        <v>26</v>
      </c>
      <c r="W638" s="13">
        <v>100000</v>
      </c>
    </row>
    <row r="639" spans="5:23" x14ac:dyDescent="0.25">
      <c r="I639" s="13">
        <f t="shared" si="44"/>
        <v>6.36</v>
      </c>
      <c r="J639" s="13">
        <v>25</v>
      </c>
      <c r="O639" s="14"/>
      <c r="P639" s="14"/>
      <c r="Q639" s="14">
        <v>637</v>
      </c>
      <c r="R639" s="14">
        <v>636</v>
      </c>
      <c r="S639" s="14">
        <f t="shared" si="45"/>
        <v>26</v>
      </c>
      <c r="W639" s="13">
        <v>100000</v>
      </c>
    </row>
    <row r="640" spans="5:23" x14ac:dyDescent="0.25">
      <c r="I640" s="13">
        <f t="shared" si="44"/>
        <v>6.37</v>
      </c>
      <c r="J640" s="13">
        <v>25</v>
      </c>
      <c r="O640" s="14"/>
      <c r="P640" s="14"/>
      <c r="Q640" s="14">
        <v>638</v>
      </c>
      <c r="R640" s="14">
        <v>637</v>
      </c>
      <c r="S640" s="14">
        <f t="shared" si="45"/>
        <v>26</v>
      </c>
      <c r="W640" s="13">
        <v>100000</v>
      </c>
    </row>
    <row r="641" spans="9:23" x14ac:dyDescent="0.25">
      <c r="I641" s="13">
        <f t="shared" si="44"/>
        <v>6.38</v>
      </c>
      <c r="J641" s="13">
        <v>25</v>
      </c>
      <c r="O641" s="14"/>
      <c r="P641" s="14"/>
      <c r="Q641" s="14">
        <v>639</v>
      </c>
      <c r="R641" s="14">
        <v>638</v>
      </c>
      <c r="S641" s="14">
        <f t="shared" si="45"/>
        <v>26</v>
      </c>
      <c r="W641" s="13">
        <v>100000</v>
      </c>
    </row>
    <row r="642" spans="9:23" x14ac:dyDescent="0.25">
      <c r="I642" s="13">
        <f t="shared" si="44"/>
        <v>6.39</v>
      </c>
      <c r="J642" s="13">
        <v>25</v>
      </c>
      <c r="O642" s="14"/>
      <c r="P642" s="14"/>
      <c r="Q642" s="14">
        <v>640</v>
      </c>
      <c r="R642" s="14">
        <v>639</v>
      </c>
      <c r="S642" s="14">
        <f t="shared" si="45"/>
        <v>26</v>
      </c>
      <c r="W642" s="13">
        <v>100000</v>
      </c>
    </row>
    <row r="643" spans="9:23" x14ac:dyDescent="0.25">
      <c r="I643" s="13">
        <f t="shared" si="44"/>
        <v>6.4</v>
      </c>
      <c r="J643" s="13">
        <v>25</v>
      </c>
      <c r="O643" s="14"/>
      <c r="P643" s="14"/>
      <c r="Q643" s="14">
        <v>641</v>
      </c>
      <c r="R643" s="14">
        <v>640</v>
      </c>
      <c r="S643" s="14">
        <f t="shared" si="45"/>
        <v>26</v>
      </c>
      <c r="W643" s="13">
        <v>100000</v>
      </c>
    </row>
    <row r="644" spans="9:23" x14ac:dyDescent="0.25">
      <c r="I644" s="13">
        <f t="shared" si="44"/>
        <v>6.41</v>
      </c>
      <c r="J644" s="13">
        <v>25</v>
      </c>
      <c r="O644" s="14"/>
      <c r="P644" s="14"/>
      <c r="Q644" s="14">
        <v>642</v>
      </c>
      <c r="R644" s="14">
        <v>641</v>
      </c>
      <c r="S644" s="14">
        <f t="shared" si="45"/>
        <v>26</v>
      </c>
      <c r="W644" s="13">
        <v>100000</v>
      </c>
    </row>
    <row r="645" spans="9:23" x14ac:dyDescent="0.25">
      <c r="O645" s="14"/>
      <c r="P645" s="14"/>
      <c r="Q645" s="14">
        <v>643</v>
      </c>
      <c r="R645" s="14">
        <v>642</v>
      </c>
      <c r="S645" s="14">
        <f t="shared" si="45"/>
        <v>26</v>
      </c>
      <c r="W645" s="13">
        <v>100000</v>
      </c>
    </row>
    <row r="646" spans="9:23" x14ac:dyDescent="0.25">
      <c r="O646" s="14"/>
      <c r="P646" s="14"/>
      <c r="Q646" s="14">
        <v>644</v>
      </c>
      <c r="R646" s="14">
        <v>643</v>
      </c>
      <c r="S646" s="14">
        <f t="shared" si="45"/>
        <v>26</v>
      </c>
      <c r="W646" s="13">
        <v>100000</v>
      </c>
    </row>
    <row r="647" spans="9:23" x14ac:dyDescent="0.25">
      <c r="O647" s="14"/>
      <c r="P647" s="14"/>
      <c r="Q647" s="14">
        <v>645</v>
      </c>
      <c r="R647" s="14">
        <v>644</v>
      </c>
      <c r="S647" s="14">
        <f t="shared" si="45"/>
        <v>26</v>
      </c>
      <c r="W647" s="13">
        <v>100000</v>
      </c>
    </row>
    <row r="648" spans="9:23" x14ac:dyDescent="0.25">
      <c r="O648" s="14"/>
      <c r="P648" s="14"/>
      <c r="Q648" s="14">
        <v>646</v>
      </c>
      <c r="R648" s="14">
        <v>645</v>
      </c>
      <c r="S648" s="14">
        <f t="shared" si="45"/>
        <v>26</v>
      </c>
      <c r="W648" s="13">
        <v>100000</v>
      </c>
    </row>
    <row r="649" spans="9:23" x14ac:dyDescent="0.25">
      <c r="O649" s="14"/>
      <c r="P649" s="14"/>
      <c r="Q649" s="14">
        <v>647</v>
      </c>
      <c r="R649" s="14">
        <v>646</v>
      </c>
      <c r="S649" s="14">
        <f t="shared" si="45"/>
        <v>26</v>
      </c>
      <c r="W649" s="13">
        <v>100000</v>
      </c>
    </row>
    <row r="650" spans="9:23" x14ac:dyDescent="0.25">
      <c r="O650" s="14"/>
      <c r="P650" s="14"/>
      <c r="Q650" s="14">
        <v>648</v>
      </c>
      <c r="R650" s="14">
        <v>647</v>
      </c>
      <c r="S650" s="14">
        <f t="shared" si="45"/>
        <v>26</v>
      </c>
      <c r="W650" s="13">
        <v>100000</v>
      </c>
    </row>
    <row r="651" spans="9:23" x14ac:dyDescent="0.25">
      <c r="O651" s="14"/>
      <c r="P651" s="14"/>
      <c r="Q651" s="14">
        <v>649</v>
      </c>
      <c r="R651" s="14">
        <v>648</v>
      </c>
      <c r="S651" s="14">
        <f t="shared" si="45"/>
        <v>26</v>
      </c>
      <c r="W651" s="13">
        <v>100000</v>
      </c>
    </row>
    <row r="652" spans="9:23" x14ac:dyDescent="0.25">
      <c r="O652" s="14"/>
      <c r="P652" s="14"/>
      <c r="Q652" s="14">
        <v>650</v>
      </c>
      <c r="R652" s="14">
        <v>649</v>
      </c>
      <c r="S652" s="14">
        <f t="shared" si="45"/>
        <v>26</v>
      </c>
      <c r="W652" s="13">
        <v>100000</v>
      </c>
    </row>
    <row r="653" spans="9:23" x14ac:dyDescent="0.25">
      <c r="O653" s="14"/>
      <c r="P653" s="14"/>
      <c r="Q653" s="14">
        <v>651</v>
      </c>
      <c r="R653" s="14">
        <v>650</v>
      </c>
      <c r="S653" s="14">
        <f t="shared" si="45"/>
        <v>26</v>
      </c>
      <c r="W653" s="13">
        <v>100000</v>
      </c>
    </row>
    <row r="654" spans="9:23" x14ac:dyDescent="0.25">
      <c r="O654" s="14"/>
      <c r="P654" s="14"/>
      <c r="Q654" s="14">
        <v>652</v>
      </c>
      <c r="R654" s="14">
        <v>651</v>
      </c>
      <c r="S654" s="14">
        <f t="shared" si="45"/>
        <v>27</v>
      </c>
      <c r="W654" s="13">
        <v>100000</v>
      </c>
    </row>
    <row r="655" spans="9:23" x14ac:dyDescent="0.25">
      <c r="O655" s="14"/>
      <c r="P655" s="14"/>
      <c r="Q655" s="14">
        <v>653</v>
      </c>
      <c r="R655" s="14">
        <v>652</v>
      </c>
      <c r="S655" s="14">
        <f t="shared" si="45"/>
        <v>27</v>
      </c>
      <c r="W655" s="13">
        <v>100000</v>
      </c>
    </row>
    <row r="656" spans="9:23" x14ac:dyDescent="0.25">
      <c r="O656" s="14"/>
      <c r="P656" s="14"/>
      <c r="Q656" s="14">
        <v>654</v>
      </c>
      <c r="R656" s="14">
        <v>653</v>
      </c>
      <c r="S656" s="14">
        <f t="shared" si="45"/>
        <v>27</v>
      </c>
      <c r="W656" s="13">
        <v>100000</v>
      </c>
    </row>
    <row r="657" spans="15:23" x14ac:dyDescent="0.25">
      <c r="O657" s="14"/>
      <c r="P657" s="14"/>
      <c r="Q657" s="14">
        <v>655</v>
      </c>
      <c r="R657" s="14">
        <v>654</v>
      </c>
      <c r="S657" s="14">
        <f t="shared" si="45"/>
        <v>27</v>
      </c>
      <c r="W657" s="13">
        <v>100000</v>
      </c>
    </row>
    <row r="658" spans="15:23" x14ac:dyDescent="0.25">
      <c r="O658" s="14"/>
      <c r="P658" s="14"/>
      <c r="Q658" s="14">
        <v>656</v>
      </c>
      <c r="R658" s="14">
        <v>655</v>
      </c>
      <c r="S658" s="14">
        <f t="shared" si="45"/>
        <v>27</v>
      </c>
      <c r="W658" s="13">
        <v>100000</v>
      </c>
    </row>
    <row r="659" spans="15:23" x14ac:dyDescent="0.25">
      <c r="O659" s="14"/>
      <c r="P659" s="14"/>
      <c r="Q659" s="14">
        <v>657</v>
      </c>
      <c r="R659" s="14">
        <v>656</v>
      </c>
      <c r="S659" s="14">
        <f t="shared" si="45"/>
        <v>27</v>
      </c>
      <c r="W659" s="13">
        <v>100000</v>
      </c>
    </row>
    <row r="660" spans="15:23" x14ac:dyDescent="0.25">
      <c r="O660" s="14"/>
      <c r="P660" s="14"/>
      <c r="Q660" s="14">
        <v>658</v>
      </c>
      <c r="R660" s="14">
        <v>657</v>
      </c>
      <c r="S660" s="14">
        <f t="shared" si="45"/>
        <v>27</v>
      </c>
      <c r="W660" s="13">
        <v>100000</v>
      </c>
    </row>
    <row r="661" spans="15:23" x14ac:dyDescent="0.25">
      <c r="O661" s="14"/>
      <c r="P661" s="14"/>
      <c r="Q661" s="14">
        <v>659</v>
      </c>
      <c r="R661" s="14">
        <v>658</v>
      </c>
      <c r="S661" s="14">
        <f t="shared" si="45"/>
        <v>27</v>
      </c>
      <c r="W661" s="13">
        <v>100000</v>
      </c>
    </row>
    <row r="662" spans="15:23" x14ac:dyDescent="0.25">
      <c r="O662" s="14"/>
      <c r="P662" s="14"/>
      <c r="Q662" s="14">
        <v>660</v>
      </c>
      <c r="R662" s="14">
        <v>659</v>
      </c>
      <c r="S662" s="14">
        <f t="shared" si="45"/>
        <v>27</v>
      </c>
      <c r="W662" s="13">
        <v>100000</v>
      </c>
    </row>
    <row r="663" spans="15:23" x14ac:dyDescent="0.25">
      <c r="O663" s="14"/>
      <c r="P663" s="14"/>
      <c r="Q663" s="14">
        <v>661</v>
      </c>
      <c r="R663" s="14">
        <v>660</v>
      </c>
      <c r="S663" s="14">
        <f t="shared" si="45"/>
        <v>27</v>
      </c>
      <c r="W663" s="13">
        <v>100000</v>
      </c>
    </row>
    <row r="664" spans="15:23" x14ac:dyDescent="0.25">
      <c r="O664" s="14"/>
      <c r="P664" s="14"/>
      <c r="Q664" s="14">
        <v>662</v>
      </c>
      <c r="R664" s="14">
        <v>661</v>
      </c>
      <c r="S664" s="14">
        <f t="shared" si="45"/>
        <v>27</v>
      </c>
      <c r="W664" s="13">
        <v>100000</v>
      </c>
    </row>
    <row r="665" spans="15:23" x14ac:dyDescent="0.25">
      <c r="O665" s="14"/>
      <c r="P665" s="14"/>
      <c r="Q665" s="14">
        <v>663</v>
      </c>
      <c r="R665" s="14">
        <v>662</v>
      </c>
      <c r="S665" s="14">
        <f t="shared" si="45"/>
        <v>27</v>
      </c>
      <c r="W665" s="13">
        <v>100000</v>
      </c>
    </row>
    <row r="666" spans="15:23" x14ac:dyDescent="0.25">
      <c r="O666" s="14"/>
      <c r="P666" s="14"/>
      <c r="Q666" s="14">
        <v>664</v>
      </c>
      <c r="R666" s="14">
        <v>663</v>
      </c>
      <c r="S666" s="14">
        <f t="shared" si="45"/>
        <v>27</v>
      </c>
      <c r="W666" s="13">
        <v>100000</v>
      </c>
    </row>
    <row r="667" spans="15:23" x14ac:dyDescent="0.25">
      <c r="O667" s="14"/>
      <c r="P667" s="14"/>
      <c r="Q667" s="14">
        <v>665</v>
      </c>
      <c r="R667" s="14">
        <v>664</v>
      </c>
      <c r="S667" s="14">
        <f t="shared" si="45"/>
        <v>27</v>
      </c>
      <c r="W667" s="13">
        <v>100000</v>
      </c>
    </row>
    <row r="668" spans="15:23" x14ac:dyDescent="0.25">
      <c r="O668" s="14"/>
      <c r="P668" s="14"/>
      <c r="Q668" s="14">
        <v>666</v>
      </c>
      <c r="R668" s="14">
        <v>665</v>
      </c>
      <c r="S668" s="14">
        <f t="shared" si="45"/>
        <v>27</v>
      </c>
      <c r="W668" s="13">
        <v>100000</v>
      </c>
    </row>
    <row r="669" spans="15:23" x14ac:dyDescent="0.25">
      <c r="O669" s="14"/>
      <c r="P669" s="14"/>
      <c r="Q669" s="14">
        <v>667</v>
      </c>
      <c r="R669" s="14">
        <v>666</v>
      </c>
      <c r="S669" s="14">
        <f t="shared" si="45"/>
        <v>27</v>
      </c>
      <c r="W669" s="13">
        <v>100000</v>
      </c>
    </row>
    <row r="670" spans="15:23" x14ac:dyDescent="0.25">
      <c r="O670" s="14"/>
      <c r="P670" s="14"/>
      <c r="Q670" s="14">
        <v>668</v>
      </c>
      <c r="R670" s="14">
        <v>667</v>
      </c>
      <c r="S670" s="14">
        <f t="shared" si="45"/>
        <v>27</v>
      </c>
      <c r="W670" s="13">
        <v>100000</v>
      </c>
    </row>
    <row r="671" spans="15:23" x14ac:dyDescent="0.25">
      <c r="O671" s="14"/>
      <c r="P671" s="14"/>
      <c r="Q671" s="14">
        <v>669</v>
      </c>
      <c r="R671" s="14">
        <v>668</v>
      </c>
      <c r="S671" s="14">
        <f t="shared" si="45"/>
        <v>27</v>
      </c>
      <c r="W671" s="13">
        <v>100000</v>
      </c>
    </row>
    <row r="672" spans="15:23" x14ac:dyDescent="0.25">
      <c r="O672" s="14"/>
      <c r="P672" s="14"/>
      <c r="Q672" s="14">
        <v>670</v>
      </c>
      <c r="R672" s="14">
        <v>669</v>
      </c>
      <c r="S672" s="14">
        <f t="shared" si="45"/>
        <v>27</v>
      </c>
      <c r="W672" s="13">
        <v>100000</v>
      </c>
    </row>
    <row r="673" spans="15:23" x14ac:dyDescent="0.25">
      <c r="O673" s="14"/>
      <c r="P673" s="14"/>
      <c r="Q673" s="14">
        <v>671</v>
      </c>
      <c r="R673" s="14">
        <v>670</v>
      </c>
      <c r="S673" s="14">
        <f t="shared" si="45"/>
        <v>27</v>
      </c>
      <c r="W673" s="13">
        <v>100000</v>
      </c>
    </row>
    <row r="674" spans="15:23" x14ac:dyDescent="0.25">
      <c r="O674" s="14"/>
      <c r="P674" s="14"/>
      <c r="Q674" s="14">
        <v>672</v>
      </c>
      <c r="R674" s="14">
        <v>671</v>
      </c>
      <c r="S674" s="14">
        <f t="shared" si="45"/>
        <v>27</v>
      </c>
      <c r="W674" s="13">
        <v>100000</v>
      </c>
    </row>
    <row r="675" spans="15:23" x14ac:dyDescent="0.25">
      <c r="O675" s="14"/>
      <c r="P675" s="14"/>
      <c r="Q675" s="14">
        <v>673</v>
      </c>
      <c r="R675" s="14">
        <v>672</v>
      </c>
      <c r="S675" s="14">
        <f t="shared" si="45"/>
        <v>27</v>
      </c>
      <c r="W675" s="13">
        <v>100000</v>
      </c>
    </row>
    <row r="676" spans="15:23" x14ac:dyDescent="0.25">
      <c r="O676" s="14"/>
      <c r="P676" s="14"/>
      <c r="Q676" s="14">
        <v>674</v>
      </c>
      <c r="R676" s="14">
        <v>673</v>
      </c>
      <c r="S676" s="14">
        <f t="shared" si="45"/>
        <v>27</v>
      </c>
      <c r="W676" s="13">
        <v>100000</v>
      </c>
    </row>
    <row r="677" spans="15:23" x14ac:dyDescent="0.25">
      <c r="O677" s="14"/>
      <c r="P677" s="14"/>
      <c r="Q677" s="14">
        <v>675</v>
      </c>
      <c r="R677" s="14">
        <v>674</v>
      </c>
      <c r="S677" s="14">
        <f t="shared" si="45"/>
        <v>27</v>
      </c>
      <c r="W677" s="13">
        <v>100000</v>
      </c>
    </row>
    <row r="678" spans="15:23" x14ac:dyDescent="0.25">
      <c r="O678" s="14"/>
      <c r="P678" s="14"/>
      <c r="Q678" s="14">
        <v>676</v>
      </c>
      <c r="R678" s="14">
        <v>675</v>
      </c>
      <c r="S678" s="14">
        <f t="shared" si="45"/>
        <v>27</v>
      </c>
      <c r="W678" s="13">
        <v>100000</v>
      </c>
    </row>
    <row r="679" spans="15:23" x14ac:dyDescent="0.25">
      <c r="O679" s="14"/>
      <c r="P679" s="14"/>
      <c r="Q679" s="14">
        <v>677</v>
      </c>
      <c r="R679" s="14">
        <v>676</v>
      </c>
      <c r="S679" s="14">
        <f t="shared" si="45"/>
        <v>28</v>
      </c>
      <c r="W679" s="13">
        <v>100000</v>
      </c>
    </row>
    <row r="680" spans="15:23" x14ac:dyDescent="0.25">
      <c r="O680" s="14"/>
      <c r="P680" s="14"/>
      <c r="Q680" s="14">
        <v>678</v>
      </c>
      <c r="R680" s="14">
        <v>677</v>
      </c>
      <c r="S680" s="14">
        <f t="shared" si="45"/>
        <v>28</v>
      </c>
      <c r="W680" s="13">
        <v>100000</v>
      </c>
    </row>
    <row r="681" spans="15:23" x14ac:dyDescent="0.25">
      <c r="O681" s="14"/>
      <c r="P681" s="14"/>
      <c r="Q681" s="14">
        <v>679</v>
      </c>
      <c r="R681" s="14">
        <v>678</v>
      </c>
      <c r="S681" s="14">
        <f t="shared" si="45"/>
        <v>28</v>
      </c>
      <c r="W681" s="13">
        <v>100000</v>
      </c>
    </row>
    <row r="682" spans="15:23" x14ac:dyDescent="0.25">
      <c r="O682" s="14"/>
      <c r="P682" s="14"/>
      <c r="Q682" s="14">
        <v>680</v>
      </c>
      <c r="R682" s="14">
        <v>679</v>
      </c>
      <c r="S682" s="14">
        <f t="shared" si="45"/>
        <v>28</v>
      </c>
      <c r="W682" s="13">
        <v>100000</v>
      </c>
    </row>
    <row r="683" spans="15:23" x14ac:dyDescent="0.25">
      <c r="O683" s="14"/>
      <c r="P683" s="14"/>
      <c r="Q683" s="14">
        <v>681</v>
      </c>
      <c r="R683" s="14">
        <v>680</v>
      </c>
      <c r="S683" s="14">
        <f t="shared" si="45"/>
        <v>28</v>
      </c>
      <c r="W683" s="13">
        <v>100000</v>
      </c>
    </row>
    <row r="684" spans="15:23" x14ac:dyDescent="0.25">
      <c r="O684" s="14"/>
      <c r="P684" s="14"/>
      <c r="Q684" s="14">
        <v>682</v>
      </c>
      <c r="R684" s="14">
        <v>681</v>
      </c>
      <c r="S684" s="14">
        <f t="shared" si="45"/>
        <v>28</v>
      </c>
      <c r="W684" s="13">
        <v>100000</v>
      </c>
    </row>
    <row r="685" spans="15:23" x14ac:dyDescent="0.25">
      <c r="O685" s="14"/>
      <c r="P685" s="14"/>
      <c r="Q685" s="14">
        <v>683</v>
      </c>
      <c r="R685" s="14">
        <v>682</v>
      </c>
      <c r="S685" s="14">
        <f t="shared" si="45"/>
        <v>28</v>
      </c>
      <c r="W685" s="13">
        <v>100000</v>
      </c>
    </row>
    <row r="686" spans="15:23" x14ac:dyDescent="0.25">
      <c r="O686" s="14"/>
      <c r="P686" s="14"/>
      <c r="Q686" s="14">
        <v>684</v>
      </c>
      <c r="R686" s="14">
        <v>683</v>
      </c>
      <c r="S686" s="14">
        <f t="shared" si="45"/>
        <v>28</v>
      </c>
      <c r="W686" s="13">
        <v>100000</v>
      </c>
    </row>
    <row r="687" spans="15:23" x14ac:dyDescent="0.25">
      <c r="O687" s="14"/>
      <c r="P687" s="14"/>
      <c r="Q687" s="14">
        <v>685</v>
      </c>
      <c r="R687" s="14">
        <v>684</v>
      </c>
      <c r="S687" s="14">
        <f t="shared" si="45"/>
        <v>28</v>
      </c>
      <c r="W687" s="13">
        <v>100000</v>
      </c>
    </row>
    <row r="688" spans="15:23" x14ac:dyDescent="0.25">
      <c r="O688" s="14"/>
      <c r="P688" s="14"/>
      <c r="Q688" s="14">
        <v>686</v>
      </c>
      <c r="R688" s="14">
        <v>685</v>
      </c>
      <c r="S688" s="14">
        <f t="shared" si="45"/>
        <v>28</v>
      </c>
      <c r="W688" s="13">
        <v>100000</v>
      </c>
    </row>
    <row r="689" spans="15:23" x14ac:dyDescent="0.25">
      <c r="O689" s="14"/>
      <c r="P689" s="14"/>
      <c r="Q689" s="14">
        <v>687</v>
      </c>
      <c r="R689" s="14">
        <v>686</v>
      </c>
      <c r="S689" s="14">
        <f t="shared" si="45"/>
        <v>28</v>
      </c>
      <c r="W689" s="13">
        <v>100000</v>
      </c>
    </row>
    <row r="690" spans="15:23" x14ac:dyDescent="0.25">
      <c r="O690" s="14"/>
      <c r="P690" s="14"/>
      <c r="Q690" s="14">
        <v>688</v>
      </c>
      <c r="R690" s="14">
        <v>687</v>
      </c>
      <c r="S690" s="14">
        <f t="shared" si="45"/>
        <v>28</v>
      </c>
      <c r="W690" s="13">
        <v>100000</v>
      </c>
    </row>
    <row r="691" spans="15:23" x14ac:dyDescent="0.25">
      <c r="O691" s="14"/>
      <c r="P691" s="14"/>
      <c r="Q691" s="14">
        <v>689</v>
      </c>
      <c r="R691" s="14">
        <v>688</v>
      </c>
      <c r="S691" s="14">
        <f t="shared" si="45"/>
        <v>28</v>
      </c>
      <c r="W691" s="13">
        <v>100000</v>
      </c>
    </row>
    <row r="692" spans="15:23" x14ac:dyDescent="0.25">
      <c r="O692" s="14"/>
      <c r="P692" s="14"/>
      <c r="Q692" s="14">
        <v>690</v>
      </c>
      <c r="R692" s="14">
        <v>689</v>
      </c>
      <c r="S692" s="14">
        <f t="shared" si="45"/>
        <v>28</v>
      </c>
      <c r="W692" s="13">
        <v>100000</v>
      </c>
    </row>
    <row r="693" spans="15:23" x14ac:dyDescent="0.25">
      <c r="O693" s="14"/>
      <c r="P693" s="14"/>
      <c r="Q693" s="14">
        <v>691</v>
      </c>
      <c r="R693" s="14">
        <v>690</v>
      </c>
      <c r="S693" s="14">
        <f t="shared" si="45"/>
        <v>28</v>
      </c>
      <c r="W693" s="13">
        <v>100000</v>
      </c>
    </row>
    <row r="694" spans="15:23" x14ac:dyDescent="0.25">
      <c r="O694" s="14"/>
      <c r="P694" s="14"/>
      <c r="Q694" s="14">
        <v>692</v>
      </c>
      <c r="R694" s="14">
        <v>691</v>
      </c>
      <c r="S694" s="14">
        <f t="shared" si="45"/>
        <v>28</v>
      </c>
      <c r="W694" s="13">
        <v>100000</v>
      </c>
    </row>
    <row r="695" spans="15:23" x14ac:dyDescent="0.25">
      <c r="O695" s="14"/>
      <c r="P695" s="14"/>
      <c r="Q695" s="14">
        <v>693</v>
      </c>
      <c r="R695" s="14">
        <v>692</v>
      </c>
      <c r="S695" s="14">
        <f t="shared" ref="S695:S758" si="46">S670+1</f>
        <v>28</v>
      </c>
      <c r="W695" s="13">
        <v>100000</v>
      </c>
    </row>
    <row r="696" spans="15:23" x14ac:dyDescent="0.25">
      <c r="O696" s="14"/>
      <c r="P696" s="14"/>
      <c r="Q696" s="14">
        <v>694</v>
      </c>
      <c r="R696" s="14">
        <v>693</v>
      </c>
      <c r="S696" s="14">
        <f t="shared" si="46"/>
        <v>28</v>
      </c>
      <c r="W696" s="13">
        <v>100000</v>
      </c>
    </row>
    <row r="697" spans="15:23" x14ac:dyDescent="0.25">
      <c r="O697" s="14"/>
      <c r="P697" s="14"/>
      <c r="Q697" s="14">
        <v>695</v>
      </c>
      <c r="R697" s="14">
        <v>694</v>
      </c>
      <c r="S697" s="14">
        <f t="shared" si="46"/>
        <v>28</v>
      </c>
      <c r="W697" s="13">
        <v>100000</v>
      </c>
    </row>
    <row r="698" spans="15:23" x14ac:dyDescent="0.25">
      <c r="O698" s="14"/>
      <c r="P698" s="14"/>
      <c r="Q698" s="14">
        <v>696</v>
      </c>
      <c r="R698" s="14">
        <v>695</v>
      </c>
      <c r="S698" s="14">
        <f t="shared" si="46"/>
        <v>28</v>
      </c>
      <c r="W698" s="13">
        <v>100000</v>
      </c>
    </row>
    <row r="699" spans="15:23" x14ac:dyDescent="0.25">
      <c r="O699" s="14"/>
      <c r="P699" s="14"/>
      <c r="Q699" s="14">
        <v>697</v>
      </c>
      <c r="R699" s="14">
        <v>696</v>
      </c>
      <c r="S699" s="14">
        <f t="shared" si="46"/>
        <v>28</v>
      </c>
      <c r="W699" s="13">
        <v>100000</v>
      </c>
    </row>
    <row r="700" spans="15:23" x14ac:dyDescent="0.25">
      <c r="O700" s="14"/>
      <c r="P700" s="14"/>
      <c r="Q700" s="14">
        <v>698</v>
      </c>
      <c r="R700" s="14">
        <v>697</v>
      </c>
      <c r="S700" s="14">
        <f t="shared" si="46"/>
        <v>28</v>
      </c>
      <c r="W700" s="13">
        <v>100000</v>
      </c>
    </row>
    <row r="701" spans="15:23" x14ac:dyDescent="0.25">
      <c r="O701" s="14"/>
      <c r="P701" s="14"/>
      <c r="Q701" s="14">
        <v>699</v>
      </c>
      <c r="R701" s="14">
        <v>698</v>
      </c>
      <c r="S701" s="14">
        <f t="shared" si="46"/>
        <v>28</v>
      </c>
      <c r="W701" s="13">
        <v>100000</v>
      </c>
    </row>
    <row r="702" spans="15:23" x14ac:dyDescent="0.25">
      <c r="O702" s="14"/>
      <c r="P702" s="14"/>
      <c r="Q702" s="14">
        <v>700</v>
      </c>
      <c r="R702" s="14">
        <v>699</v>
      </c>
      <c r="S702" s="14">
        <f t="shared" si="46"/>
        <v>28</v>
      </c>
      <c r="W702" s="13">
        <v>100000</v>
      </c>
    </row>
    <row r="703" spans="15:23" x14ac:dyDescent="0.25">
      <c r="O703" s="14"/>
      <c r="P703" s="14"/>
      <c r="Q703" s="14">
        <v>701</v>
      </c>
      <c r="R703" s="14">
        <v>700</v>
      </c>
      <c r="S703" s="14">
        <f t="shared" si="46"/>
        <v>28</v>
      </c>
      <c r="W703" s="13">
        <v>100000</v>
      </c>
    </row>
    <row r="704" spans="15:23" x14ac:dyDescent="0.25">
      <c r="O704" s="14"/>
      <c r="P704" s="14"/>
      <c r="Q704" s="14">
        <v>702</v>
      </c>
      <c r="R704" s="14">
        <v>701</v>
      </c>
      <c r="S704" s="14">
        <f t="shared" si="46"/>
        <v>29</v>
      </c>
      <c r="W704" s="13">
        <v>100000</v>
      </c>
    </row>
    <row r="705" spans="15:23" x14ac:dyDescent="0.25">
      <c r="O705" s="14"/>
      <c r="P705" s="14"/>
      <c r="Q705" s="14">
        <v>703</v>
      </c>
      <c r="R705" s="14">
        <v>702</v>
      </c>
      <c r="S705" s="14">
        <f t="shared" si="46"/>
        <v>29</v>
      </c>
      <c r="W705" s="13">
        <v>100000</v>
      </c>
    </row>
    <row r="706" spans="15:23" x14ac:dyDescent="0.25">
      <c r="O706" s="14"/>
      <c r="P706" s="14"/>
      <c r="Q706" s="14">
        <v>704</v>
      </c>
      <c r="R706" s="14">
        <v>703</v>
      </c>
      <c r="S706" s="14">
        <f t="shared" si="46"/>
        <v>29</v>
      </c>
      <c r="W706" s="13">
        <v>100000</v>
      </c>
    </row>
    <row r="707" spans="15:23" x14ac:dyDescent="0.25">
      <c r="O707" s="14"/>
      <c r="P707" s="14"/>
      <c r="Q707" s="14">
        <v>705</v>
      </c>
      <c r="R707" s="14">
        <v>704</v>
      </c>
      <c r="S707" s="14">
        <f t="shared" si="46"/>
        <v>29</v>
      </c>
      <c r="W707" s="13">
        <v>100000</v>
      </c>
    </row>
    <row r="708" spans="15:23" x14ac:dyDescent="0.25">
      <c r="O708" s="14"/>
      <c r="P708" s="14"/>
      <c r="Q708" s="14">
        <v>706</v>
      </c>
      <c r="R708" s="14">
        <v>705</v>
      </c>
      <c r="S708" s="14">
        <f t="shared" si="46"/>
        <v>29</v>
      </c>
      <c r="W708" s="13">
        <v>100000</v>
      </c>
    </row>
    <row r="709" spans="15:23" x14ac:dyDescent="0.25">
      <c r="O709" s="14"/>
      <c r="P709" s="14"/>
      <c r="Q709" s="14">
        <v>707</v>
      </c>
      <c r="R709" s="14">
        <v>706</v>
      </c>
      <c r="S709" s="14">
        <f t="shared" si="46"/>
        <v>29</v>
      </c>
      <c r="W709" s="13">
        <v>100000</v>
      </c>
    </row>
    <row r="710" spans="15:23" x14ac:dyDescent="0.25">
      <c r="O710" s="14"/>
      <c r="P710" s="14"/>
      <c r="Q710" s="14">
        <v>708</v>
      </c>
      <c r="R710" s="14">
        <v>707</v>
      </c>
      <c r="S710" s="14">
        <f t="shared" si="46"/>
        <v>29</v>
      </c>
      <c r="W710" s="13">
        <v>100000</v>
      </c>
    </row>
    <row r="711" spans="15:23" x14ac:dyDescent="0.25">
      <c r="O711" s="14"/>
      <c r="P711" s="14"/>
      <c r="Q711" s="14">
        <v>709</v>
      </c>
      <c r="R711" s="14">
        <v>708</v>
      </c>
      <c r="S711" s="14">
        <f t="shared" si="46"/>
        <v>29</v>
      </c>
      <c r="W711" s="13">
        <v>100000</v>
      </c>
    </row>
    <row r="712" spans="15:23" x14ac:dyDescent="0.25">
      <c r="O712" s="14"/>
      <c r="P712" s="14"/>
      <c r="Q712" s="14">
        <v>710</v>
      </c>
      <c r="R712" s="14">
        <v>709</v>
      </c>
      <c r="S712" s="14">
        <f t="shared" si="46"/>
        <v>29</v>
      </c>
      <c r="W712" s="13">
        <v>100000</v>
      </c>
    </row>
    <row r="713" spans="15:23" x14ac:dyDescent="0.25">
      <c r="O713" s="14"/>
      <c r="P713" s="14"/>
      <c r="Q713" s="14">
        <v>711</v>
      </c>
      <c r="R713" s="14">
        <v>710</v>
      </c>
      <c r="S713" s="14">
        <f t="shared" si="46"/>
        <v>29</v>
      </c>
      <c r="W713" s="13">
        <v>100000</v>
      </c>
    </row>
    <row r="714" spans="15:23" x14ac:dyDescent="0.25">
      <c r="O714" s="14"/>
      <c r="P714" s="14"/>
      <c r="Q714" s="14">
        <v>712</v>
      </c>
      <c r="R714" s="14">
        <v>711</v>
      </c>
      <c r="S714" s="14">
        <f t="shared" si="46"/>
        <v>29</v>
      </c>
      <c r="W714" s="13">
        <v>100000</v>
      </c>
    </row>
    <row r="715" spans="15:23" x14ac:dyDescent="0.25">
      <c r="O715" s="14"/>
      <c r="P715" s="14"/>
      <c r="Q715" s="14">
        <v>713</v>
      </c>
      <c r="R715" s="14">
        <v>712</v>
      </c>
      <c r="S715" s="14">
        <f t="shared" si="46"/>
        <v>29</v>
      </c>
      <c r="W715" s="13">
        <v>100000</v>
      </c>
    </row>
    <row r="716" spans="15:23" x14ac:dyDescent="0.25">
      <c r="O716" s="14"/>
      <c r="P716" s="14"/>
      <c r="Q716" s="14">
        <v>714</v>
      </c>
      <c r="R716" s="14">
        <v>713</v>
      </c>
      <c r="S716" s="14">
        <f t="shared" si="46"/>
        <v>29</v>
      </c>
      <c r="W716" s="13">
        <v>100000</v>
      </c>
    </row>
    <row r="717" spans="15:23" x14ac:dyDescent="0.25">
      <c r="O717" s="14"/>
      <c r="P717" s="14"/>
      <c r="Q717" s="14">
        <v>715</v>
      </c>
      <c r="R717" s="14">
        <v>714</v>
      </c>
      <c r="S717" s="14">
        <f t="shared" si="46"/>
        <v>29</v>
      </c>
      <c r="W717" s="13">
        <v>100000</v>
      </c>
    </row>
    <row r="718" spans="15:23" x14ac:dyDescent="0.25">
      <c r="O718" s="14"/>
      <c r="P718" s="14"/>
      <c r="Q718" s="14">
        <v>716</v>
      </c>
      <c r="R718" s="14">
        <v>715</v>
      </c>
      <c r="S718" s="14">
        <f t="shared" si="46"/>
        <v>29</v>
      </c>
      <c r="W718" s="13">
        <v>100000</v>
      </c>
    </row>
    <row r="719" spans="15:23" x14ac:dyDescent="0.25">
      <c r="O719" s="14"/>
      <c r="P719" s="14"/>
      <c r="Q719" s="14">
        <v>717</v>
      </c>
      <c r="R719" s="14">
        <v>716</v>
      </c>
      <c r="S719" s="14">
        <f t="shared" si="46"/>
        <v>29</v>
      </c>
      <c r="W719" s="13">
        <v>100000</v>
      </c>
    </row>
    <row r="720" spans="15:23" x14ac:dyDescent="0.25">
      <c r="O720" s="14"/>
      <c r="P720" s="14"/>
      <c r="Q720" s="14">
        <v>718</v>
      </c>
      <c r="R720" s="14">
        <v>717</v>
      </c>
      <c r="S720" s="14">
        <f t="shared" si="46"/>
        <v>29</v>
      </c>
      <c r="W720" s="13">
        <v>100000</v>
      </c>
    </row>
    <row r="721" spans="15:23" x14ac:dyDescent="0.25">
      <c r="O721" s="14"/>
      <c r="P721" s="14"/>
      <c r="Q721" s="14">
        <v>719</v>
      </c>
      <c r="R721" s="14">
        <v>718</v>
      </c>
      <c r="S721" s="14">
        <f t="shared" si="46"/>
        <v>29</v>
      </c>
      <c r="W721" s="13">
        <v>100000</v>
      </c>
    </row>
    <row r="722" spans="15:23" x14ac:dyDescent="0.25">
      <c r="O722" s="14"/>
      <c r="P722" s="14"/>
      <c r="Q722" s="14">
        <v>720</v>
      </c>
      <c r="R722" s="14">
        <v>719</v>
      </c>
      <c r="S722" s="14">
        <f t="shared" si="46"/>
        <v>29</v>
      </c>
      <c r="W722" s="13">
        <v>100000</v>
      </c>
    </row>
    <row r="723" spans="15:23" x14ac:dyDescent="0.25">
      <c r="O723" s="14"/>
      <c r="P723" s="14"/>
      <c r="Q723" s="14">
        <v>721</v>
      </c>
      <c r="R723" s="14">
        <v>720</v>
      </c>
      <c r="S723" s="14">
        <f t="shared" si="46"/>
        <v>29</v>
      </c>
      <c r="W723" s="13">
        <v>100000</v>
      </c>
    </row>
    <row r="724" spans="15:23" x14ac:dyDescent="0.25">
      <c r="O724" s="14"/>
      <c r="P724" s="14"/>
      <c r="Q724" s="14">
        <v>722</v>
      </c>
      <c r="R724" s="14">
        <v>721</v>
      </c>
      <c r="S724" s="14">
        <f t="shared" si="46"/>
        <v>29</v>
      </c>
      <c r="W724" s="13">
        <v>100000</v>
      </c>
    </row>
    <row r="725" spans="15:23" x14ac:dyDescent="0.25">
      <c r="O725" s="14"/>
      <c r="P725" s="14"/>
      <c r="Q725" s="14">
        <v>723</v>
      </c>
      <c r="R725" s="14">
        <v>722</v>
      </c>
      <c r="S725" s="14">
        <f t="shared" si="46"/>
        <v>29</v>
      </c>
      <c r="W725" s="13">
        <v>100000</v>
      </c>
    </row>
    <row r="726" spans="15:23" x14ac:dyDescent="0.25">
      <c r="O726" s="14"/>
      <c r="P726" s="14"/>
      <c r="Q726" s="14">
        <v>724</v>
      </c>
      <c r="R726" s="14">
        <v>723</v>
      </c>
      <c r="S726" s="14">
        <f t="shared" si="46"/>
        <v>29</v>
      </c>
      <c r="W726" s="13">
        <v>100000</v>
      </c>
    </row>
    <row r="727" spans="15:23" x14ac:dyDescent="0.25">
      <c r="O727" s="14"/>
      <c r="P727" s="14"/>
      <c r="Q727" s="14">
        <v>725</v>
      </c>
      <c r="R727" s="14">
        <v>724</v>
      </c>
      <c r="S727" s="14">
        <f t="shared" si="46"/>
        <v>29</v>
      </c>
      <c r="W727" s="13">
        <v>100000</v>
      </c>
    </row>
    <row r="728" spans="15:23" x14ac:dyDescent="0.25">
      <c r="O728" s="14"/>
      <c r="P728" s="14"/>
      <c r="Q728" s="14">
        <v>726</v>
      </c>
      <c r="R728" s="14">
        <v>725</v>
      </c>
      <c r="S728" s="14">
        <f t="shared" si="46"/>
        <v>29</v>
      </c>
      <c r="W728" s="13">
        <v>100000</v>
      </c>
    </row>
    <row r="729" spans="15:23" x14ac:dyDescent="0.25">
      <c r="O729" s="14"/>
      <c r="P729" s="14"/>
      <c r="Q729" s="14">
        <v>727</v>
      </c>
      <c r="R729" s="14">
        <v>726</v>
      </c>
      <c r="S729" s="14">
        <f t="shared" si="46"/>
        <v>30</v>
      </c>
      <c r="W729" s="13">
        <v>100000</v>
      </c>
    </row>
    <row r="730" spans="15:23" x14ac:dyDescent="0.25">
      <c r="O730" s="14"/>
      <c r="P730" s="14"/>
      <c r="Q730" s="14">
        <v>728</v>
      </c>
      <c r="R730" s="14">
        <v>727</v>
      </c>
      <c r="S730" s="14">
        <f t="shared" si="46"/>
        <v>30</v>
      </c>
      <c r="W730" s="13">
        <v>100000</v>
      </c>
    </row>
    <row r="731" spans="15:23" x14ac:dyDescent="0.25">
      <c r="O731" s="14"/>
      <c r="P731" s="14"/>
      <c r="Q731" s="14">
        <v>729</v>
      </c>
      <c r="R731" s="14">
        <v>728</v>
      </c>
      <c r="S731" s="14">
        <f t="shared" si="46"/>
        <v>30</v>
      </c>
      <c r="W731" s="13">
        <v>100000</v>
      </c>
    </row>
    <row r="732" spans="15:23" x14ac:dyDescent="0.25">
      <c r="O732" s="14"/>
      <c r="P732" s="14"/>
      <c r="Q732" s="14">
        <v>730</v>
      </c>
      <c r="R732" s="14">
        <v>729</v>
      </c>
      <c r="S732" s="14">
        <f t="shared" si="46"/>
        <v>30</v>
      </c>
      <c r="W732" s="13">
        <v>100000</v>
      </c>
    </row>
    <row r="733" spans="15:23" x14ac:dyDescent="0.25">
      <c r="O733" s="14"/>
      <c r="P733" s="14"/>
      <c r="Q733" s="14">
        <v>731</v>
      </c>
      <c r="R733" s="14">
        <v>730</v>
      </c>
      <c r="S733" s="14">
        <f t="shared" si="46"/>
        <v>30</v>
      </c>
      <c r="W733" s="13">
        <v>100000</v>
      </c>
    </row>
    <row r="734" spans="15:23" x14ac:dyDescent="0.25">
      <c r="O734" s="14"/>
      <c r="P734" s="14"/>
      <c r="Q734" s="14">
        <v>732</v>
      </c>
      <c r="R734" s="14">
        <v>731</v>
      </c>
      <c r="S734" s="14">
        <f t="shared" si="46"/>
        <v>30</v>
      </c>
      <c r="W734" s="13">
        <v>100000</v>
      </c>
    </row>
    <row r="735" spans="15:23" x14ac:dyDescent="0.25">
      <c r="O735" s="14"/>
      <c r="P735" s="14"/>
      <c r="Q735" s="14">
        <v>733</v>
      </c>
      <c r="R735" s="14">
        <v>732</v>
      </c>
      <c r="S735" s="14">
        <f t="shared" si="46"/>
        <v>30</v>
      </c>
      <c r="W735" s="13">
        <v>100000</v>
      </c>
    </row>
    <row r="736" spans="15:23" x14ac:dyDescent="0.25">
      <c r="O736" s="14"/>
      <c r="P736" s="14"/>
      <c r="Q736" s="14">
        <v>734</v>
      </c>
      <c r="R736" s="14">
        <v>733</v>
      </c>
      <c r="S736" s="14">
        <f t="shared" si="46"/>
        <v>30</v>
      </c>
      <c r="W736" s="13">
        <v>100000</v>
      </c>
    </row>
    <row r="737" spans="15:23" x14ac:dyDescent="0.25">
      <c r="O737" s="14"/>
      <c r="P737" s="14"/>
      <c r="Q737" s="14">
        <v>735</v>
      </c>
      <c r="R737" s="14">
        <v>734</v>
      </c>
      <c r="S737" s="14">
        <f t="shared" si="46"/>
        <v>30</v>
      </c>
      <c r="W737" s="13">
        <v>100000</v>
      </c>
    </row>
    <row r="738" spans="15:23" x14ac:dyDescent="0.25">
      <c r="O738" s="14"/>
      <c r="P738" s="14"/>
      <c r="Q738" s="14">
        <v>736</v>
      </c>
      <c r="R738" s="14">
        <v>735</v>
      </c>
      <c r="S738" s="14">
        <f t="shared" si="46"/>
        <v>30</v>
      </c>
      <c r="W738" s="13">
        <v>100000</v>
      </c>
    </row>
    <row r="739" spans="15:23" x14ac:dyDescent="0.25">
      <c r="O739" s="14"/>
      <c r="P739" s="14"/>
      <c r="Q739" s="14">
        <v>737</v>
      </c>
      <c r="R739" s="14">
        <v>736</v>
      </c>
      <c r="S739" s="14">
        <f t="shared" si="46"/>
        <v>30</v>
      </c>
      <c r="W739" s="13">
        <v>100000</v>
      </c>
    </row>
    <row r="740" spans="15:23" x14ac:dyDescent="0.25">
      <c r="O740" s="14"/>
      <c r="P740" s="14"/>
      <c r="Q740" s="14">
        <v>738</v>
      </c>
      <c r="R740" s="14">
        <v>737</v>
      </c>
      <c r="S740" s="14">
        <f t="shared" si="46"/>
        <v>30</v>
      </c>
      <c r="W740" s="13">
        <v>100000</v>
      </c>
    </row>
    <row r="741" spans="15:23" x14ac:dyDescent="0.25">
      <c r="O741" s="14"/>
      <c r="P741" s="14"/>
      <c r="Q741" s="14">
        <v>739</v>
      </c>
      <c r="R741" s="14">
        <v>738</v>
      </c>
      <c r="S741" s="14">
        <f t="shared" si="46"/>
        <v>30</v>
      </c>
      <c r="W741" s="13">
        <v>100000</v>
      </c>
    </row>
    <row r="742" spans="15:23" x14ac:dyDescent="0.25">
      <c r="O742" s="14"/>
      <c r="P742" s="14"/>
      <c r="Q742" s="14">
        <v>740</v>
      </c>
      <c r="R742" s="14">
        <v>739</v>
      </c>
      <c r="S742" s="14">
        <f t="shared" si="46"/>
        <v>30</v>
      </c>
      <c r="W742" s="13">
        <v>100000</v>
      </c>
    </row>
    <row r="743" spans="15:23" x14ac:dyDescent="0.25">
      <c r="O743" s="14"/>
      <c r="P743" s="14"/>
      <c r="Q743" s="14">
        <v>741</v>
      </c>
      <c r="R743" s="14">
        <v>740</v>
      </c>
      <c r="S743" s="14">
        <f t="shared" si="46"/>
        <v>30</v>
      </c>
      <c r="W743" s="13">
        <v>100000</v>
      </c>
    </row>
    <row r="744" spans="15:23" x14ac:dyDescent="0.25">
      <c r="O744" s="14"/>
      <c r="P744" s="14"/>
      <c r="Q744" s="14">
        <v>742</v>
      </c>
      <c r="R744" s="14">
        <v>741</v>
      </c>
      <c r="S744" s="14">
        <f t="shared" si="46"/>
        <v>30</v>
      </c>
      <c r="W744" s="13">
        <v>100000</v>
      </c>
    </row>
    <row r="745" spans="15:23" x14ac:dyDescent="0.25">
      <c r="O745" s="14"/>
      <c r="P745" s="14"/>
      <c r="Q745" s="14">
        <v>743</v>
      </c>
      <c r="R745" s="14">
        <v>742</v>
      </c>
      <c r="S745" s="14">
        <f t="shared" si="46"/>
        <v>30</v>
      </c>
      <c r="W745" s="13">
        <v>100000</v>
      </c>
    </row>
    <row r="746" spans="15:23" x14ac:dyDescent="0.25">
      <c r="O746" s="14"/>
      <c r="P746" s="14"/>
      <c r="Q746" s="14">
        <v>744</v>
      </c>
      <c r="R746" s="14">
        <v>743</v>
      </c>
      <c r="S746" s="14">
        <f t="shared" si="46"/>
        <v>30</v>
      </c>
      <c r="W746" s="13">
        <v>100000</v>
      </c>
    </row>
    <row r="747" spans="15:23" x14ac:dyDescent="0.25">
      <c r="O747" s="14"/>
      <c r="P747" s="14"/>
      <c r="Q747" s="14">
        <v>745</v>
      </c>
      <c r="R747" s="14">
        <v>744</v>
      </c>
      <c r="S747" s="14">
        <f t="shared" si="46"/>
        <v>30</v>
      </c>
      <c r="W747" s="13">
        <v>100000</v>
      </c>
    </row>
    <row r="748" spans="15:23" x14ac:dyDescent="0.25">
      <c r="O748" s="14"/>
      <c r="P748" s="14"/>
      <c r="Q748" s="14">
        <v>746</v>
      </c>
      <c r="R748" s="14">
        <v>745</v>
      </c>
      <c r="S748" s="14">
        <f t="shared" si="46"/>
        <v>30</v>
      </c>
      <c r="W748" s="13">
        <v>100000</v>
      </c>
    </row>
    <row r="749" spans="15:23" x14ac:dyDescent="0.25">
      <c r="O749" s="14"/>
      <c r="P749" s="14"/>
      <c r="Q749" s="14">
        <v>747</v>
      </c>
      <c r="R749" s="14">
        <v>746</v>
      </c>
      <c r="S749" s="14">
        <f t="shared" si="46"/>
        <v>30</v>
      </c>
      <c r="W749" s="13">
        <v>100000</v>
      </c>
    </row>
    <row r="750" spans="15:23" x14ac:dyDescent="0.25">
      <c r="O750" s="14"/>
      <c r="P750" s="14"/>
      <c r="Q750" s="14">
        <v>748</v>
      </c>
      <c r="R750" s="14">
        <v>747</v>
      </c>
      <c r="S750" s="14">
        <f t="shared" si="46"/>
        <v>30</v>
      </c>
      <c r="W750" s="13">
        <v>100000</v>
      </c>
    </row>
    <row r="751" spans="15:23" x14ac:dyDescent="0.25">
      <c r="O751" s="14"/>
      <c r="P751" s="14"/>
      <c r="Q751" s="14">
        <v>749</v>
      </c>
      <c r="R751" s="14">
        <v>748</v>
      </c>
      <c r="S751" s="14">
        <f t="shared" si="46"/>
        <v>30</v>
      </c>
      <c r="W751" s="13">
        <v>100000</v>
      </c>
    </row>
    <row r="752" spans="15:23" x14ac:dyDescent="0.25">
      <c r="O752" s="14"/>
      <c r="P752" s="14"/>
      <c r="Q752" s="14">
        <v>750</v>
      </c>
      <c r="R752" s="14">
        <v>749</v>
      </c>
      <c r="S752" s="14">
        <f t="shared" si="46"/>
        <v>30</v>
      </c>
      <c r="W752" s="13">
        <v>100000</v>
      </c>
    </row>
    <row r="753" spans="15:23" x14ac:dyDescent="0.25">
      <c r="O753" s="14"/>
      <c r="P753" s="14"/>
      <c r="Q753" s="14">
        <v>751</v>
      </c>
      <c r="R753" s="14">
        <v>750</v>
      </c>
      <c r="S753" s="14">
        <f t="shared" si="46"/>
        <v>30</v>
      </c>
      <c r="W753" s="13">
        <v>100000</v>
      </c>
    </row>
    <row r="754" spans="15:23" x14ac:dyDescent="0.25">
      <c r="O754" s="14"/>
      <c r="P754" s="14"/>
      <c r="Q754" s="14">
        <v>752</v>
      </c>
      <c r="R754" s="14">
        <v>751</v>
      </c>
      <c r="S754" s="14">
        <f t="shared" si="46"/>
        <v>31</v>
      </c>
      <c r="W754" s="13">
        <v>100000</v>
      </c>
    </row>
    <row r="755" spans="15:23" x14ac:dyDescent="0.25">
      <c r="O755" s="14"/>
      <c r="P755" s="14"/>
      <c r="Q755" s="14">
        <v>753</v>
      </c>
      <c r="R755" s="14">
        <v>752</v>
      </c>
      <c r="S755" s="14">
        <f t="shared" si="46"/>
        <v>31</v>
      </c>
      <c r="W755" s="13">
        <v>100000</v>
      </c>
    </row>
    <row r="756" spans="15:23" x14ac:dyDescent="0.25">
      <c r="O756" s="14"/>
      <c r="P756" s="14"/>
      <c r="Q756" s="14">
        <v>754</v>
      </c>
      <c r="R756" s="14">
        <v>753</v>
      </c>
      <c r="S756" s="14">
        <f t="shared" si="46"/>
        <v>31</v>
      </c>
      <c r="W756" s="13">
        <v>100000</v>
      </c>
    </row>
    <row r="757" spans="15:23" x14ac:dyDescent="0.25">
      <c r="O757" s="14"/>
      <c r="P757" s="14"/>
      <c r="Q757" s="14">
        <v>755</v>
      </c>
      <c r="R757" s="14">
        <v>754</v>
      </c>
      <c r="S757" s="14">
        <f t="shared" si="46"/>
        <v>31</v>
      </c>
      <c r="W757" s="13">
        <v>100000</v>
      </c>
    </row>
    <row r="758" spans="15:23" x14ac:dyDescent="0.25">
      <c r="O758" s="14"/>
      <c r="P758" s="14"/>
      <c r="Q758" s="14">
        <v>756</v>
      </c>
      <c r="R758" s="14">
        <v>755</v>
      </c>
      <c r="S758" s="14">
        <f t="shared" si="46"/>
        <v>31</v>
      </c>
      <c r="W758" s="13">
        <v>100000</v>
      </c>
    </row>
    <row r="759" spans="15:23" x14ac:dyDescent="0.25">
      <c r="O759" s="14"/>
      <c r="P759" s="14"/>
      <c r="Q759" s="14">
        <v>757</v>
      </c>
      <c r="R759" s="14">
        <v>756</v>
      </c>
      <c r="S759" s="14">
        <f t="shared" ref="S759:S822" si="47">S734+1</f>
        <v>31</v>
      </c>
      <c r="W759" s="13">
        <v>100000</v>
      </c>
    </row>
    <row r="760" spans="15:23" x14ac:dyDescent="0.25">
      <c r="O760" s="14"/>
      <c r="P760" s="14"/>
      <c r="Q760" s="14">
        <v>758</v>
      </c>
      <c r="R760" s="14">
        <v>757</v>
      </c>
      <c r="S760" s="14">
        <f t="shared" si="47"/>
        <v>31</v>
      </c>
      <c r="W760" s="13">
        <v>100000</v>
      </c>
    </row>
    <row r="761" spans="15:23" x14ac:dyDescent="0.25">
      <c r="O761" s="14"/>
      <c r="P761" s="14"/>
      <c r="Q761" s="14">
        <v>759</v>
      </c>
      <c r="R761" s="14">
        <v>758</v>
      </c>
      <c r="S761" s="14">
        <f t="shared" si="47"/>
        <v>31</v>
      </c>
      <c r="W761" s="13">
        <v>100000</v>
      </c>
    </row>
    <row r="762" spans="15:23" x14ac:dyDescent="0.25">
      <c r="O762" s="14"/>
      <c r="P762" s="14"/>
      <c r="Q762" s="14">
        <v>760</v>
      </c>
      <c r="R762" s="14">
        <v>759</v>
      </c>
      <c r="S762" s="14">
        <f t="shared" si="47"/>
        <v>31</v>
      </c>
      <c r="W762" s="13">
        <v>100000</v>
      </c>
    </row>
    <row r="763" spans="15:23" x14ac:dyDescent="0.25">
      <c r="O763" s="14"/>
      <c r="P763" s="14"/>
      <c r="Q763" s="14">
        <v>761</v>
      </c>
      <c r="R763" s="14">
        <v>760</v>
      </c>
      <c r="S763" s="14">
        <f t="shared" si="47"/>
        <v>31</v>
      </c>
      <c r="W763" s="13">
        <v>100000</v>
      </c>
    </row>
    <row r="764" spans="15:23" x14ac:dyDescent="0.25">
      <c r="O764" s="14"/>
      <c r="P764" s="14"/>
      <c r="Q764" s="14">
        <v>762</v>
      </c>
      <c r="R764" s="14">
        <v>761</v>
      </c>
      <c r="S764" s="14">
        <f t="shared" si="47"/>
        <v>31</v>
      </c>
      <c r="W764" s="13">
        <v>100000</v>
      </c>
    </row>
    <row r="765" spans="15:23" x14ac:dyDescent="0.25">
      <c r="O765" s="14"/>
      <c r="P765" s="14"/>
      <c r="Q765" s="14">
        <v>763</v>
      </c>
      <c r="R765" s="14">
        <v>762</v>
      </c>
      <c r="S765" s="14">
        <f t="shared" si="47"/>
        <v>31</v>
      </c>
      <c r="W765" s="13">
        <v>100000</v>
      </c>
    </row>
    <row r="766" spans="15:23" x14ac:dyDescent="0.25">
      <c r="O766" s="14"/>
      <c r="P766" s="14"/>
      <c r="Q766" s="14">
        <v>764</v>
      </c>
      <c r="R766" s="14">
        <v>763</v>
      </c>
      <c r="S766" s="14">
        <f t="shared" si="47"/>
        <v>31</v>
      </c>
      <c r="W766" s="13">
        <v>100000</v>
      </c>
    </row>
    <row r="767" spans="15:23" x14ac:dyDescent="0.25">
      <c r="O767" s="14"/>
      <c r="P767" s="14"/>
      <c r="Q767" s="14">
        <v>765</v>
      </c>
      <c r="R767" s="14">
        <v>764</v>
      </c>
      <c r="S767" s="14">
        <f t="shared" si="47"/>
        <v>31</v>
      </c>
      <c r="W767" s="13">
        <v>100000</v>
      </c>
    </row>
    <row r="768" spans="15:23" x14ac:dyDescent="0.25">
      <c r="O768" s="14"/>
      <c r="P768" s="14"/>
      <c r="Q768" s="14">
        <v>766</v>
      </c>
      <c r="R768" s="14">
        <v>765</v>
      </c>
      <c r="S768" s="14">
        <f t="shared" si="47"/>
        <v>31</v>
      </c>
      <c r="W768" s="13">
        <v>100000</v>
      </c>
    </row>
    <row r="769" spans="15:23" x14ac:dyDescent="0.25">
      <c r="O769" s="14"/>
      <c r="P769" s="14"/>
      <c r="Q769" s="14">
        <v>767</v>
      </c>
      <c r="R769" s="14">
        <v>766</v>
      </c>
      <c r="S769" s="14">
        <f t="shared" si="47"/>
        <v>31</v>
      </c>
      <c r="W769" s="13">
        <v>100000</v>
      </c>
    </row>
    <row r="770" spans="15:23" x14ac:dyDescent="0.25">
      <c r="O770" s="14"/>
      <c r="P770" s="14"/>
      <c r="Q770" s="14">
        <v>768</v>
      </c>
      <c r="R770" s="14">
        <v>767</v>
      </c>
      <c r="S770" s="14">
        <f t="shared" si="47"/>
        <v>31</v>
      </c>
      <c r="W770" s="13">
        <v>100000</v>
      </c>
    </row>
    <row r="771" spans="15:23" x14ac:dyDescent="0.25">
      <c r="O771" s="14"/>
      <c r="P771" s="14"/>
      <c r="Q771" s="14">
        <v>769</v>
      </c>
      <c r="R771" s="14">
        <v>768</v>
      </c>
      <c r="S771" s="14">
        <f t="shared" si="47"/>
        <v>31</v>
      </c>
      <c r="W771" s="13">
        <v>100000</v>
      </c>
    </row>
    <row r="772" spans="15:23" x14ac:dyDescent="0.25">
      <c r="O772" s="14"/>
      <c r="P772" s="14"/>
      <c r="Q772" s="14">
        <v>770</v>
      </c>
      <c r="R772" s="14">
        <v>769</v>
      </c>
      <c r="S772" s="14">
        <f t="shared" si="47"/>
        <v>31</v>
      </c>
      <c r="W772" s="13">
        <v>100000</v>
      </c>
    </row>
    <row r="773" spans="15:23" x14ac:dyDescent="0.25">
      <c r="O773" s="14"/>
      <c r="P773" s="14"/>
      <c r="Q773" s="14">
        <v>771</v>
      </c>
      <c r="R773" s="14">
        <v>770</v>
      </c>
      <c r="S773" s="14">
        <f t="shared" si="47"/>
        <v>31</v>
      </c>
      <c r="W773" s="13">
        <v>100000</v>
      </c>
    </row>
    <row r="774" spans="15:23" x14ac:dyDescent="0.25">
      <c r="O774" s="14"/>
      <c r="P774" s="14"/>
      <c r="Q774" s="14">
        <v>772</v>
      </c>
      <c r="R774" s="14">
        <v>771</v>
      </c>
      <c r="S774" s="14">
        <f t="shared" si="47"/>
        <v>31</v>
      </c>
      <c r="W774" s="13">
        <v>100000</v>
      </c>
    </row>
    <row r="775" spans="15:23" x14ac:dyDescent="0.25">
      <c r="O775" s="14"/>
      <c r="P775" s="14"/>
      <c r="Q775" s="14">
        <v>773</v>
      </c>
      <c r="R775" s="14">
        <v>772</v>
      </c>
      <c r="S775" s="14">
        <f t="shared" si="47"/>
        <v>31</v>
      </c>
      <c r="W775" s="13">
        <v>100000</v>
      </c>
    </row>
    <row r="776" spans="15:23" x14ac:dyDescent="0.25">
      <c r="O776" s="14"/>
      <c r="P776" s="14"/>
      <c r="Q776" s="14">
        <v>774</v>
      </c>
      <c r="R776" s="14">
        <v>773</v>
      </c>
      <c r="S776" s="14">
        <f t="shared" si="47"/>
        <v>31</v>
      </c>
      <c r="W776" s="13">
        <v>100000</v>
      </c>
    </row>
    <row r="777" spans="15:23" x14ac:dyDescent="0.25">
      <c r="O777" s="14"/>
      <c r="P777" s="14"/>
      <c r="Q777" s="14">
        <v>775</v>
      </c>
      <c r="R777" s="14">
        <v>774</v>
      </c>
      <c r="S777" s="14">
        <f t="shared" si="47"/>
        <v>31</v>
      </c>
      <c r="W777" s="13">
        <v>100000</v>
      </c>
    </row>
    <row r="778" spans="15:23" x14ac:dyDescent="0.25">
      <c r="O778" s="14"/>
      <c r="P778" s="14"/>
      <c r="Q778" s="14">
        <v>776</v>
      </c>
      <c r="R778" s="14">
        <v>775</v>
      </c>
      <c r="S778" s="14">
        <f t="shared" si="47"/>
        <v>31</v>
      </c>
      <c r="W778" s="13">
        <v>100000</v>
      </c>
    </row>
    <row r="779" spans="15:23" x14ac:dyDescent="0.25">
      <c r="O779" s="14"/>
      <c r="P779" s="14"/>
      <c r="Q779" s="14">
        <v>777</v>
      </c>
      <c r="R779" s="14">
        <v>776</v>
      </c>
      <c r="S779" s="14">
        <f t="shared" si="47"/>
        <v>32</v>
      </c>
      <c r="W779" s="13">
        <v>100000</v>
      </c>
    </row>
    <row r="780" spans="15:23" x14ac:dyDescent="0.25">
      <c r="O780" s="14"/>
      <c r="P780" s="14"/>
      <c r="Q780" s="14">
        <v>778</v>
      </c>
      <c r="R780" s="14">
        <v>777</v>
      </c>
      <c r="S780" s="14">
        <f t="shared" si="47"/>
        <v>32</v>
      </c>
      <c r="W780" s="13">
        <v>100000</v>
      </c>
    </row>
    <row r="781" spans="15:23" x14ac:dyDescent="0.25">
      <c r="O781" s="14"/>
      <c r="P781" s="14"/>
      <c r="Q781" s="14">
        <v>779</v>
      </c>
      <c r="R781" s="14">
        <v>778</v>
      </c>
      <c r="S781" s="14">
        <f t="shared" si="47"/>
        <v>32</v>
      </c>
      <c r="W781" s="13">
        <v>100000</v>
      </c>
    </row>
    <row r="782" spans="15:23" x14ac:dyDescent="0.25">
      <c r="O782" s="14"/>
      <c r="P782" s="14"/>
      <c r="Q782" s="14">
        <v>780</v>
      </c>
      <c r="R782" s="14">
        <v>779</v>
      </c>
      <c r="S782" s="14">
        <f t="shared" si="47"/>
        <v>32</v>
      </c>
      <c r="W782" s="13">
        <v>100000</v>
      </c>
    </row>
    <row r="783" spans="15:23" x14ac:dyDescent="0.25">
      <c r="O783" s="14"/>
      <c r="P783" s="14"/>
      <c r="Q783" s="14">
        <v>781</v>
      </c>
      <c r="R783" s="14">
        <v>780</v>
      </c>
      <c r="S783" s="14">
        <f t="shared" si="47"/>
        <v>32</v>
      </c>
      <c r="W783" s="13">
        <v>100000</v>
      </c>
    </row>
    <row r="784" spans="15:23" x14ac:dyDescent="0.25">
      <c r="O784" s="14"/>
      <c r="P784" s="14"/>
      <c r="Q784" s="14">
        <v>782</v>
      </c>
      <c r="R784" s="14">
        <v>781</v>
      </c>
      <c r="S784" s="14">
        <f t="shared" si="47"/>
        <v>32</v>
      </c>
      <c r="W784" s="13">
        <v>100000</v>
      </c>
    </row>
    <row r="785" spans="15:23" x14ac:dyDescent="0.25">
      <c r="O785" s="14"/>
      <c r="P785" s="14"/>
      <c r="Q785" s="14">
        <v>783</v>
      </c>
      <c r="R785" s="14">
        <v>782</v>
      </c>
      <c r="S785" s="14">
        <f t="shared" si="47"/>
        <v>32</v>
      </c>
      <c r="W785" s="13">
        <v>100000</v>
      </c>
    </row>
    <row r="786" spans="15:23" x14ac:dyDescent="0.25">
      <c r="O786" s="14"/>
      <c r="P786" s="14"/>
      <c r="Q786" s="14">
        <v>784</v>
      </c>
      <c r="R786" s="14">
        <v>783</v>
      </c>
      <c r="S786" s="14">
        <f t="shared" si="47"/>
        <v>32</v>
      </c>
      <c r="W786" s="13">
        <v>100000</v>
      </c>
    </row>
    <row r="787" spans="15:23" x14ac:dyDescent="0.25">
      <c r="O787" s="14"/>
      <c r="P787" s="14"/>
      <c r="Q787" s="14">
        <v>785</v>
      </c>
      <c r="R787" s="14">
        <v>784</v>
      </c>
      <c r="S787" s="14">
        <f t="shared" si="47"/>
        <v>32</v>
      </c>
      <c r="W787" s="13">
        <v>100000</v>
      </c>
    </row>
    <row r="788" spans="15:23" x14ac:dyDescent="0.25">
      <c r="O788" s="14"/>
      <c r="P788" s="14"/>
      <c r="Q788" s="14">
        <v>786</v>
      </c>
      <c r="R788" s="14">
        <v>785</v>
      </c>
      <c r="S788" s="14">
        <f t="shared" si="47"/>
        <v>32</v>
      </c>
      <c r="W788" s="13">
        <v>100000</v>
      </c>
    </row>
    <row r="789" spans="15:23" x14ac:dyDescent="0.25">
      <c r="O789" s="14"/>
      <c r="P789" s="14"/>
      <c r="Q789" s="14">
        <v>787</v>
      </c>
      <c r="R789" s="14">
        <v>786</v>
      </c>
      <c r="S789" s="14">
        <f t="shared" si="47"/>
        <v>32</v>
      </c>
      <c r="W789" s="13">
        <v>100000</v>
      </c>
    </row>
    <row r="790" spans="15:23" x14ac:dyDescent="0.25">
      <c r="O790" s="14"/>
      <c r="P790" s="14"/>
      <c r="Q790" s="14">
        <v>788</v>
      </c>
      <c r="R790" s="14">
        <v>787</v>
      </c>
      <c r="S790" s="14">
        <f t="shared" si="47"/>
        <v>32</v>
      </c>
      <c r="W790" s="13">
        <v>100000</v>
      </c>
    </row>
    <row r="791" spans="15:23" x14ac:dyDescent="0.25">
      <c r="O791" s="14"/>
      <c r="P791" s="14"/>
      <c r="Q791" s="14">
        <v>789</v>
      </c>
      <c r="R791" s="14">
        <v>788</v>
      </c>
      <c r="S791" s="14">
        <f t="shared" si="47"/>
        <v>32</v>
      </c>
      <c r="W791" s="13">
        <v>100000</v>
      </c>
    </row>
    <row r="792" spans="15:23" x14ac:dyDescent="0.25">
      <c r="O792" s="14"/>
      <c r="P792" s="14"/>
      <c r="Q792" s="14">
        <v>790</v>
      </c>
      <c r="R792" s="14">
        <v>789</v>
      </c>
      <c r="S792" s="14">
        <f t="shared" si="47"/>
        <v>32</v>
      </c>
      <c r="W792" s="13">
        <v>100000</v>
      </c>
    </row>
    <row r="793" spans="15:23" x14ac:dyDescent="0.25">
      <c r="O793" s="14"/>
      <c r="P793" s="14"/>
      <c r="Q793" s="14">
        <v>791</v>
      </c>
      <c r="R793" s="14">
        <v>790</v>
      </c>
      <c r="S793" s="14">
        <f t="shared" si="47"/>
        <v>32</v>
      </c>
      <c r="W793" s="13">
        <v>100000</v>
      </c>
    </row>
    <row r="794" spans="15:23" x14ac:dyDescent="0.25">
      <c r="O794" s="14"/>
      <c r="P794" s="14"/>
      <c r="Q794" s="14">
        <v>792</v>
      </c>
      <c r="R794" s="14">
        <v>791</v>
      </c>
      <c r="S794" s="14">
        <f t="shared" si="47"/>
        <v>32</v>
      </c>
      <c r="W794" s="13">
        <v>100000</v>
      </c>
    </row>
    <row r="795" spans="15:23" x14ac:dyDescent="0.25">
      <c r="O795" s="14"/>
      <c r="P795" s="14"/>
      <c r="Q795" s="14">
        <v>793</v>
      </c>
      <c r="R795" s="14">
        <v>792</v>
      </c>
      <c r="S795" s="14">
        <f t="shared" si="47"/>
        <v>32</v>
      </c>
      <c r="W795" s="13">
        <v>100000</v>
      </c>
    </row>
    <row r="796" spans="15:23" x14ac:dyDescent="0.25">
      <c r="O796" s="14"/>
      <c r="P796" s="14"/>
      <c r="Q796" s="14">
        <v>794</v>
      </c>
      <c r="R796" s="14">
        <v>793</v>
      </c>
      <c r="S796" s="14">
        <f t="shared" si="47"/>
        <v>32</v>
      </c>
      <c r="W796" s="13">
        <v>100000</v>
      </c>
    </row>
    <row r="797" spans="15:23" x14ac:dyDescent="0.25">
      <c r="O797" s="14"/>
      <c r="P797" s="14"/>
      <c r="Q797" s="14">
        <v>795</v>
      </c>
      <c r="R797" s="14">
        <v>794</v>
      </c>
      <c r="S797" s="14">
        <f t="shared" si="47"/>
        <v>32</v>
      </c>
      <c r="W797" s="13">
        <v>100000</v>
      </c>
    </row>
    <row r="798" spans="15:23" x14ac:dyDescent="0.25">
      <c r="O798" s="14"/>
      <c r="P798" s="14"/>
      <c r="Q798" s="14">
        <v>796</v>
      </c>
      <c r="R798" s="14">
        <v>795</v>
      </c>
      <c r="S798" s="14">
        <f t="shared" si="47"/>
        <v>32</v>
      </c>
      <c r="W798" s="13">
        <v>100000</v>
      </c>
    </row>
    <row r="799" spans="15:23" x14ac:dyDescent="0.25">
      <c r="O799" s="14"/>
      <c r="P799" s="14"/>
      <c r="Q799" s="14">
        <v>797</v>
      </c>
      <c r="R799" s="14">
        <v>796</v>
      </c>
      <c r="S799" s="14">
        <f t="shared" si="47"/>
        <v>32</v>
      </c>
      <c r="W799" s="13">
        <v>100000</v>
      </c>
    </row>
    <row r="800" spans="15:23" x14ac:dyDescent="0.25">
      <c r="O800" s="14"/>
      <c r="P800" s="14"/>
      <c r="Q800" s="14">
        <v>798</v>
      </c>
      <c r="R800" s="14">
        <v>797</v>
      </c>
      <c r="S800" s="14">
        <f t="shared" si="47"/>
        <v>32</v>
      </c>
      <c r="W800" s="13">
        <v>100000</v>
      </c>
    </row>
    <row r="801" spans="15:23" x14ac:dyDescent="0.25">
      <c r="O801" s="14"/>
      <c r="P801" s="14"/>
      <c r="Q801" s="14">
        <v>799</v>
      </c>
      <c r="R801" s="14">
        <v>798</v>
      </c>
      <c r="S801" s="14">
        <f t="shared" si="47"/>
        <v>32</v>
      </c>
      <c r="W801" s="13">
        <v>100000</v>
      </c>
    </row>
    <row r="802" spans="15:23" x14ac:dyDescent="0.25">
      <c r="O802" s="14"/>
      <c r="P802" s="14"/>
      <c r="Q802" s="14">
        <v>800</v>
      </c>
      <c r="R802" s="14">
        <v>799</v>
      </c>
      <c r="S802" s="14">
        <f t="shared" si="47"/>
        <v>32</v>
      </c>
      <c r="W802" s="13">
        <v>100000</v>
      </c>
    </row>
    <row r="803" spans="15:23" x14ac:dyDescent="0.25">
      <c r="O803" s="14"/>
      <c r="P803" s="14"/>
      <c r="Q803" s="14">
        <v>801</v>
      </c>
      <c r="R803" s="14">
        <v>800</v>
      </c>
      <c r="S803" s="14">
        <f t="shared" si="47"/>
        <v>32</v>
      </c>
      <c r="W803" s="13">
        <v>100000</v>
      </c>
    </row>
    <row r="804" spans="15:23" x14ac:dyDescent="0.25">
      <c r="O804" s="14"/>
      <c r="P804" s="14"/>
      <c r="Q804" s="14">
        <v>802</v>
      </c>
      <c r="R804" s="14">
        <v>801</v>
      </c>
      <c r="S804" s="14">
        <f t="shared" si="47"/>
        <v>33</v>
      </c>
      <c r="W804" s="13">
        <v>100000</v>
      </c>
    </row>
    <row r="805" spans="15:23" x14ac:dyDescent="0.25">
      <c r="O805" s="14"/>
      <c r="P805" s="14"/>
      <c r="Q805" s="14">
        <v>803</v>
      </c>
      <c r="R805" s="14">
        <v>802</v>
      </c>
      <c r="S805" s="14">
        <f t="shared" si="47"/>
        <v>33</v>
      </c>
      <c r="W805" s="13">
        <v>100000</v>
      </c>
    </row>
    <row r="806" spans="15:23" x14ac:dyDescent="0.25">
      <c r="O806" s="14"/>
      <c r="P806" s="14"/>
      <c r="Q806" s="14">
        <v>804</v>
      </c>
      <c r="R806" s="14">
        <v>803</v>
      </c>
      <c r="S806" s="14">
        <f t="shared" si="47"/>
        <v>33</v>
      </c>
      <c r="W806" s="13">
        <v>100000</v>
      </c>
    </row>
    <row r="807" spans="15:23" x14ac:dyDescent="0.25">
      <c r="O807" s="14"/>
      <c r="P807" s="14"/>
      <c r="Q807" s="14">
        <v>805</v>
      </c>
      <c r="R807" s="14">
        <v>804</v>
      </c>
      <c r="S807" s="14">
        <f t="shared" si="47"/>
        <v>33</v>
      </c>
      <c r="W807" s="13">
        <v>100000</v>
      </c>
    </row>
    <row r="808" spans="15:23" x14ac:dyDescent="0.25">
      <c r="O808" s="14"/>
      <c r="P808" s="14"/>
      <c r="Q808" s="14">
        <v>806</v>
      </c>
      <c r="R808" s="14">
        <v>805</v>
      </c>
      <c r="S808" s="14">
        <f t="shared" si="47"/>
        <v>33</v>
      </c>
      <c r="W808" s="13">
        <v>100000</v>
      </c>
    </row>
    <row r="809" spans="15:23" x14ac:dyDescent="0.25">
      <c r="O809" s="14"/>
      <c r="P809" s="14"/>
      <c r="Q809" s="14">
        <v>807</v>
      </c>
      <c r="R809" s="14">
        <v>806</v>
      </c>
      <c r="S809" s="14">
        <f t="shared" si="47"/>
        <v>33</v>
      </c>
      <c r="W809" s="13">
        <v>100000</v>
      </c>
    </row>
    <row r="810" spans="15:23" x14ac:dyDescent="0.25">
      <c r="O810" s="14"/>
      <c r="P810" s="14"/>
      <c r="Q810" s="14">
        <v>808</v>
      </c>
      <c r="R810" s="14">
        <v>807</v>
      </c>
      <c r="S810" s="14">
        <f t="shared" si="47"/>
        <v>33</v>
      </c>
      <c r="W810" s="13">
        <v>100000</v>
      </c>
    </row>
    <row r="811" spans="15:23" x14ac:dyDescent="0.25">
      <c r="O811" s="14"/>
      <c r="P811" s="14"/>
      <c r="Q811" s="14">
        <v>809</v>
      </c>
      <c r="R811" s="14">
        <v>808</v>
      </c>
      <c r="S811" s="14">
        <f t="shared" si="47"/>
        <v>33</v>
      </c>
      <c r="W811" s="13">
        <v>100000</v>
      </c>
    </row>
    <row r="812" spans="15:23" x14ac:dyDescent="0.25">
      <c r="O812" s="14"/>
      <c r="P812" s="14"/>
      <c r="Q812" s="14">
        <v>810</v>
      </c>
      <c r="R812" s="14">
        <v>809</v>
      </c>
      <c r="S812" s="14">
        <f t="shared" si="47"/>
        <v>33</v>
      </c>
      <c r="W812" s="13">
        <v>100000</v>
      </c>
    </row>
    <row r="813" spans="15:23" x14ac:dyDescent="0.25">
      <c r="O813" s="14"/>
      <c r="P813" s="14"/>
      <c r="Q813" s="14">
        <v>811</v>
      </c>
      <c r="R813" s="14">
        <v>810</v>
      </c>
      <c r="S813" s="14">
        <f t="shared" si="47"/>
        <v>33</v>
      </c>
      <c r="W813" s="13">
        <v>100000</v>
      </c>
    </row>
    <row r="814" spans="15:23" x14ac:dyDescent="0.25">
      <c r="O814" s="14"/>
      <c r="P814" s="14"/>
      <c r="Q814" s="14">
        <v>812</v>
      </c>
      <c r="R814" s="14">
        <v>811</v>
      </c>
      <c r="S814" s="14">
        <f t="shared" si="47"/>
        <v>33</v>
      </c>
      <c r="W814" s="13">
        <v>100000</v>
      </c>
    </row>
    <row r="815" spans="15:23" x14ac:dyDescent="0.25">
      <c r="O815" s="14"/>
      <c r="P815" s="14"/>
      <c r="Q815" s="14">
        <v>813</v>
      </c>
      <c r="R815" s="14">
        <v>812</v>
      </c>
      <c r="S815" s="14">
        <f t="shared" si="47"/>
        <v>33</v>
      </c>
      <c r="W815" s="13">
        <v>100000</v>
      </c>
    </row>
    <row r="816" spans="15:23" x14ac:dyDescent="0.25">
      <c r="O816" s="14"/>
      <c r="P816" s="14"/>
      <c r="Q816" s="14">
        <v>814</v>
      </c>
      <c r="R816" s="14">
        <v>813</v>
      </c>
      <c r="S816" s="14">
        <f t="shared" si="47"/>
        <v>33</v>
      </c>
      <c r="W816" s="13">
        <v>100000</v>
      </c>
    </row>
    <row r="817" spans="15:23" x14ac:dyDescent="0.25">
      <c r="O817" s="14"/>
      <c r="P817" s="14"/>
      <c r="Q817" s="14">
        <v>815</v>
      </c>
      <c r="R817" s="14">
        <v>814</v>
      </c>
      <c r="S817" s="14">
        <f t="shared" si="47"/>
        <v>33</v>
      </c>
      <c r="W817" s="13">
        <v>100000</v>
      </c>
    </row>
    <row r="818" spans="15:23" x14ac:dyDescent="0.25">
      <c r="O818" s="14"/>
      <c r="P818" s="14"/>
      <c r="Q818" s="14">
        <v>816</v>
      </c>
      <c r="R818" s="14">
        <v>815</v>
      </c>
      <c r="S818" s="14">
        <f t="shared" si="47"/>
        <v>33</v>
      </c>
      <c r="W818" s="13">
        <v>100000</v>
      </c>
    </row>
    <row r="819" spans="15:23" x14ac:dyDescent="0.25">
      <c r="O819" s="14"/>
      <c r="P819" s="14"/>
      <c r="Q819" s="14">
        <v>817</v>
      </c>
      <c r="R819" s="14">
        <v>816</v>
      </c>
      <c r="S819" s="14">
        <f t="shared" si="47"/>
        <v>33</v>
      </c>
      <c r="W819" s="13">
        <v>100000</v>
      </c>
    </row>
    <row r="820" spans="15:23" x14ac:dyDescent="0.25">
      <c r="O820" s="14"/>
      <c r="P820" s="14"/>
      <c r="Q820" s="14">
        <v>818</v>
      </c>
      <c r="R820" s="14">
        <v>817</v>
      </c>
      <c r="S820" s="14">
        <f t="shared" si="47"/>
        <v>33</v>
      </c>
      <c r="W820" s="13">
        <v>100000</v>
      </c>
    </row>
    <row r="821" spans="15:23" x14ac:dyDescent="0.25">
      <c r="O821" s="14"/>
      <c r="P821" s="14"/>
      <c r="Q821" s="14">
        <v>819</v>
      </c>
      <c r="R821" s="14">
        <v>818</v>
      </c>
      <c r="S821" s="14">
        <f t="shared" si="47"/>
        <v>33</v>
      </c>
      <c r="W821" s="13">
        <v>100000</v>
      </c>
    </row>
    <row r="822" spans="15:23" x14ac:dyDescent="0.25">
      <c r="O822" s="14"/>
      <c r="P822" s="14"/>
      <c r="Q822" s="14">
        <v>820</v>
      </c>
      <c r="R822" s="14">
        <v>819</v>
      </c>
      <c r="S822" s="14">
        <f t="shared" si="47"/>
        <v>33</v>
      </c>
      <c r="W822" s="13">
        <v>100000</v>
      </c>
    </row>
    <row r="823" spans="15:23" x14ac:dyDescent="0.25">
      <c r="O823" s="14"/>
      <c r="P823" s="14"/>
      <c r="Q823" s="14">
        <v>821</v>
      </c>
      <c r="R823" s="14">
        <v>820</v>
      </c>
      <c r="S823" s="14">
        <f t="shared" ref="S823:S886" si="48">S798+1</f>
        <v>33</v>
      </c>
      <c r="W823" s="13">
        <v>100000</v>
      </c>
    </row>
    <row r="824" spans="15:23" x14ac:dyDescent="0.25">
      <c r="O824" s="14"/>
      <c r="P824" s="14"/>
      <c r="Q824" s="14">
        <v>822</v>
      </c>
      <c r="R824" s="14">
        <v>821</v>
      </c>
      <c r="S824" s="14">
        <f t="shared" si="48"/>
        <v>33</v>
      </c>
      <c r="W824" s="13">
        <v>100000</v>
      </c>
    </row>
    <row r="825" spans="15:23" x14ac:dyDescent="0.25">
      <c r="O825" s="14"/>
      <c r="P825" s="14"/>
      <c r="Q825" s="14">
        <v>823</v>
      </c>
      <c r="R825" s="14">
        <v>822</v>
      </c>
      <c r="S825" s="14">
        <f t="shared" si="48"/>
        <v>33</v>
      </c>
      <c r="W825" s="13">
        <v>100000</v>
      </c>
    </row>
    <row r="826" spans="15:23" x14ac:dyDescent="0.25">
      <c r="O826" s="14"/>
      <c r="P826" s="14"/>
      <c r="Q826" s="14">
        <v>824</v>
      </c>
      <c r="R826" s="14">
        <v>823</v>
      </c>
      <c r="S826" s="14">
        <f t="shared" si="48"/>
        <v>33</v>
      </c>
      <c r="W826" s="13">
        <v>100000</v>
      </c>
    </row>
    <row r="827" spans="15:23" x14ac:dyDescent="0.25">
      <c r="O827" s="14"/>
      <c r="P827" s="14"/>
      <c r="Q827" s="14">
        <v>825</v>
      </c>
      <c r="R827" s="14">
        <v>824</v>
      </c>
      <c r="S827" s="14">
        <f t="shared" si="48"/>
        <v>33</v>
      </c>
      <c r="W827" s="13">
        <v>100000</v>
      </c>
    </row>
    <row r="828" spans="15:23" x14ac:dyDescent="0.25">
      <c r="O828" s="14"/>
      <c r="P828" s="14"/>
      <c r="Q828" s="14">
        <v>826</v>
      </c>
      <c r="R828" s="14">
        <v>825</v>
      </c>
      <c r="S828" s="14">
        <f t="shared" si="48"/>
        <v>33</v>
      </c>
      <c r="W828" s="13">
        <v>100000</v>
      </c>
    </row>
    <row r="829" spans="15:23" x14ac:dyDescent="0.25">
      <c r="O829" s="14"/>
      <c r="P829" s="14"/>
      <c r="Q829" s="14">
        <v>827</v>
      </c>
      <c r="R829" s="14">
        <v>826</v>
      </c>
      <c r="S829" s="14">
        <f t="shared" si="48"/>
        <v>34</v>
      </c>
      <c r="W829" s="13">
        <v>100000</v>
      </c>
    </row>
    <row r="830" spans="15:23" x14ac:dyDescent="0.25">
      <c r="O830" s="14"/>
      <c r="P830" s="14"/>
      <c r="Q830" s="14">
        <v>828</v>
      </c>
      <c r="R830" s="14">
        <v>827</v>
      </c>
      <c r="S830" s="14">
        <f t="shared" si="48"/>
        <v>34</v>
      </c>
      <c r="W830" s="13">
        <v>100000</v>
      </c>
    </row>
    <row r="831" spans="15:23" x14ac:dyDescent="0.25">
      <c r="O831" s="14"/>
      <c r="P831" s="14"/>
      <c r="Q831" s="14">
        <v>829</v>
      </c>
      <c r="R831" s="14">
        <v>828</v>
      </c>
      <c r="S831" s="14">
        <f t="shared" si="48"/>
        <v>34</v>
      </c>
      <c r="W831" s="13">
        <v>100000</v>
      </c>
    </row>
    <row r="832" spans="15:23" x14ac:dyDescent="0.25">
      <c r="O832" s="14"/>
      <c r="P832" s="14"/>
      <c r="Q832" s="14">
        <v>830</v>
      </c>
      <c r="R832" s="14">
        <v>829</v>
      </c>
      <c r="S832" s="14">
        <f t="shared" si="48"/>
        <v>34</v>
      </c>
      <c r="W832" s="13">
        <v>100000</v>
      </c>
    </row>
    <row r="833" spans="15:23" x14ac:dyDescent="0.25">
      <c r="O833" s="14"/>
      <c r="P833" s="14"/>
      <c r="Q833" s="14">
        <v>831</v>
      </c>
      <c r="R833" s="14">
        <v>830</v>
      </c>
      <c r="S833" s="14">
        <f t="shared" si="48"/>
        <v>34</v>
      </c>
      <c r="W833" s="13">
        <v>100000</v>
      </c>
    </row>
    <row r="834" spans="15:23" x14ac:dyDescent="0.25">
      <c r="O834" s="14"/>
      <c r="P834" s="14"/>
      <c r="Q834" s="14">
        <v>832</v>
      </c>
      <c r="R834" s="14">
        <v>831</v>
      </c>
      <c r="S834" s="14">
        <f t="shared" si="48"/>
        <v>34</v>
      </c>
      <c r="W834" s="13">
        <v>100000</v>
      </c>
    </row>
    <row r="835" spans="15:23" x14ac:dyDescent="0.25">
      <c r="O835" s="14"/>
      <c r="P835" s="14"/>
      <c r="Q835" s="14">
        <v>833</v>
      </c>
      <c r="R835" s="14">
        <v>832</v>
      </c>
      <c r="S835" s="14">
        <f t="shared" si="48"/>
        <v>34</v>
      </c>
      <c r="W835" s="13">
        <v>100000</v>
      </c>
    </row>
    <row r="836" spans="15:23" x14ac:dyDescent="0.25">
      <c r="O836" s="14"/>
      <c r="P836" s="14"/>
      <c r="Q836" s="14">
        <v>834</v>
      </c>
      <c r="R836" s="14">
        <v>833</v>
      </c>
      <c r="S836" s="14">
        <f t="shared" si="48"/>
        <v>34</v>
      </c>
      <c r="W836" s="13">
        <v>100000</v>
      </c>
    </row>
    <row r="837" spans="15:23" x14ac:dyDescent="0.25">
      <c r="O837" s="14"/>
      <c r="P837" s="14"/>
      <c r="Q837" s="14">
        <v>835</v>
      </c>
      <c r="R837" s="14">
        <v>834</v>
      </c>
      <c r="S837" s="14">
        <f t="shared" si="48"/>
        <v>34</v>
      </c>
      <c r="W837" s="13">
        <v>100000</v>
      </c>
    </row>
    <row r="838" spans="15:23" x14ac:dyDescent="0.25">
      <c r="O838" s="14"/>
      <c r="P838" s="14"/>
      <c r="Q838" s="14">
        <v>836</v>
      </c>
      <c r="R838" s="14">
        <v>835</v>
      </c>
      <c r="S838" s="14">
        <f t="shared" si="48"/>
        <v>34</v>
      </c>
      <c r="W838" s="13">
        <v>100000</v>
      </c>
    </row>
    <row r="839" spans="15:23" x14ac:dyDescent="0.25">
      <c r="O839" s="14"/>
      <c r="P839" s="14"/>
      <c r="Q839" s="14">
        <v>837</v>
      </c>
      <c r="R839" s="14">
        <v>836</v>
      </c>
      <c r="S839" s="14">
        <f t="shared" si="48"/>
        <v>34</v>
      </c>
      <c r="W839" s="13">
        <v>100000</v>
      </c>
    </row>
    <row r="840" spans="15:23" x14ac:dyDescent="0.25">
      <c r="O840" s="14"/>
      <c r="P840" s="14"/>
      <c r="Q840" s="14">
        <v>838</v>
      </c>
      <c r="R840" s="14">
        <v>837</v>
      </c>
      <c r="S840" s="14">
        <f t="shared" si="48"/>
        <v>34</v>
      </c>
      <c r="W840" s="13">
        <v>100000</v>
      </c>
    </row>
    <row r="841" spans="15:23" x14ac:dyDescent="0.25">
      <c r="O841" s="14"/>
      <c r="P841" s="14"/>
      <c r="Q841" s="14">
        <v>839</v>
      </c>
      <c r="R841" s="14">
        <v>838</v>
      </c>
      <c r="S841" s="14">
        <f t="shared" si="48"/>
        <v>34</v>
      </c>
      <c r="W841" s="13">
        <v>100000</v>
      </c>
    </row>
    <row r="842" spans="15:23" x14ac:dyDescent="0.25">
      <c r="O842" s="14"/>
      <c r="P842" s="14"/>
      <c r="Q842" s="14">
        <v>840</v>
      </c>
      <c r="R842" s="14">
        <v>839</v>
      </c>
      <c r="S842" s="14">
        <f t="shared" si="48"/>
        <v>34</v>
      </c>
      <c r="W842" s="13">
        <v>100000</v>
      </c>
    </row>
    <row r="843" spans="15:23" x14ac:dyDescent="0.25">
      <c r="O843" s="14"/>
      <c r="P843" s="14"/>
      <c r="Q843" s="14">
        <v>841</v>
      </c>
      <c r="R843" s="14">
        <v>840</v>
      </c>
      <c r="S843" s="14">
        <f t="shared" si="48"/>
        <v>34</v>
      </c>
      <c r="W843" s="13">
        <v>100000</v>
      </c>
    </row>
    <row r="844" spans="15:23" x14ac:dyDescent="0.25">
      <c r="O844" s="14"/>
      <c r="P844" s="14"/>
      <c r="Q844" s="14">
        <v>842</v>
      </c>
      <c r="R844" s="14">
        <v>841</v>
      </c>
      <c r="S844" s="14">
        <f t="shared" si="48"/>
        <v>34</v>
      </c>
      <c r="W844" s="13">
        <v>100000</v>
      </c>
    </row>
    <row r="845" spans="15:23" x14ac:dyDescent="0.25">
      <c r="O845" s="14"/>
      <c r="P845" s="14"/>
      <c r="Q845" s="14">
        <v>843</v>
      </c>
      <c r="R845" s="14">
        <v>842</v>
      </c>
      <c r="S845" s="14">
        <f t="shared" si="48"/>
        <v>34</v>
      </c>
      <c r="W845" s="13">
        <v>100000</v>
      </c>
    </row>
    <row r="846" spans="15:23" x14ac:dyDescent="0.25">
      <c r="O846" s="14"/>
      <c r="P846" s="14"/>
      <c r="Q846" s="14">
        <v>844</v>
      </c>
      <c r="R846" s="14">
        <v>843</v>
      </c>
      <c r="S846" s="14">
        <f t="shared" si="48"/>
        <v>34</v>
      </c>
      <c r="W846" s="13">
        <v>100000</v>
      </c>
    </row>
    <row r="847" spans="15:23" x14ac:dyDescent="0.25">
      <c r="O847" s="14"/>
      <c r="P847" s="14"/>
      <c r="Q847" s="14">
        <v>845</v>
      </c>
      <c r="R847" s="14">
        <v>844</v>
      </c>
      <c r="S847" s="14">
        <f t="shared" si="48"/>
        <v>34</v>
      </c>
      <c r="W847" s="13">
        <v>100000</v>
      </c>
    </row>
    <row r="848" spans="15:23" x14ac:dyDescent="0.25">
      <c r="O848" s="14"/>
      <c r="P848" s="14"/>
      <c r="Q848" s="14">
        <v>846</v>
      </c>
      <c r="R848" s="14">
        <v>845</v>
      </c>
      <c r="S848" s="14">
        <f t="shared" si="48"/>
        <v>34</v>
      </c>
      <c r="W848" s="13">
        <v>100000</v>
      </c>
    </row>
    <row r="849" spans="15:23" x14ac:dyDescent="0.25">
      <c r="O849" s="14"/>
      <c r="P849" s="14"/>
      <c r="Q849" s="14">
        <v>847</v>
      </c>
      <c r="R849" s="14">
        <v>846</v>
      </c>
      <c r="S849" s="14">
        <f t="shared" si="48"/>
        <v>34</v>
      </c>
      <c r="W849" s="13">
        <v>100000</v>
      </c>
    </row>
    <row r="850" spans="15:23" x14ac:dyDescent="0.25">
      <c r="O850" s="14"/>
      <c r="P850" s="14"/>
      <c r="Q850" s="14">
        <v>848</v>
      </c>
      <c r="R850" s="14">
        <v>847</v>
      </c>
      <c r="S850" s="14">
        <f t="shared" si="48"/>
        <v>34</v>
      </c>
      <c r="W850" s="13">
        <v>100000</v>
      </c>
    </row>
    <row r="851" spans="15:23" x14ac:dyDescent="0.25">
      <c r="O851" s="14"/>
      <c r="P851" s="14"/>
      <c r="Q851" s="14">
        <v>849</v>
      </c>
      <c r="R851" s="14">
        <v>848</v>
      </c>
      <c r="S851" s="14">
        <f t="shared" si="48"/>
        <v>34</v>
      </c>
      <c r="W851" s="13">
        <v>100000</v>
      </c>
    </row>
    <row r="852" spans="15:23" x14ac:dyDescent="0.25">
      <c r="O852" s="14"/>
      <c r="P852" s="14"/>
      <c r="Q852" s="14">
        <v>850</v>
      </c>
      <c r="R852" s="14">
        <v>849</v>
      </c>
      <c r="S852" s="14">
        <f t="shared" si="48"/>
        <v>34</v>
      </c>
      <c r="W852" s="13">
        <v>100000</v>
      </c>
    </row>
    <row r="853" spans="15:23" x14ac:dyDescent="0.25">
      <c r="O853" s="14"/>
      <c r="P853" s="14"/>
      <c r="Q853" s="14">
        <v>851</v>
      </c>
      <c r="R853" s="14">
        <v>850</v>
      </c>
      <c r="S853" s="14">
        <f t="shared" si="48"/>
        <v>34</v>
      </c>
      <c r="W853" s="13">
        <v>100000</v>
      </c>
    </row>
    <row r="854" spans="15:23" x14ac:dyDescent="0.25">
      <c r="O854" s="14"/>
      <c r="P854" s="14"/>
      <c r="Q854" s="14">
        <v>852</v>
      </c>
      <c r="R854" s="14">
        <v>851</v>
      </c>
      <c r="S854" s="14">
        <f t="shared" si="48"/>
        <v>35</v>
      </c>
      <c r="W854" s="13">
        <v>100000</v>
      </c>
    </row>
    <row r="855" spans="15:23" x14ac:dyDescent="0.25">
      <c r="O855" s="14"/>
      <c r="P855" s="14"/>
      <c r="Q855" s="14">
        <v>853</v>
      </c>
      <c r="R855" s="14">
        <v>852</v>
      </c>
      <c r="S855" s="14">
        <f t="shared" si="48"/>
        <v>35</v>
      </c>
      <c r="W855" s="13">
        <v>100000</v>
      </c>
    </row>
    <row r="856" spans="15:23" x14ac:dyDescent="0.25">
      <c r="O856" s="14"/>
      <c r="P856" s="14"/>
      <c r="Q856" s="14">
        <v>854</v>
      </c>
      <c r="R856" s="14">
        <v>853</v>
      </c>
      <c r="S856" s="14">
        <f t="shared" si="48"/>
        <v>35</v>
      </c>
      <c r="W856" s="13">
        <v>100000</v>
      </c>
    </row>
    <row r="857" spans="15:23" x14ac:dyDescent="0.25">
      <c r="O857" s="14"/>
      <c r="P857" s="14"/>
      <c r="Q857" s="14">
        <v>855</v>
      </c>
      <c r="R857" s="14">
        <v>854</v>
      </c>
      <c r="S857" s="14">
        <f t="shared" si="48"/>
        <v>35</v>
      </c>
      <c r="W857" s="13">
        <v>100000</v>
      </c>
    </row>
    <row r="858" spans="15:23" x14ac:dyDescent="0.25">
      <c r="O858" s="14"/>
      <c r="P858" s="14"/>
      <c r="Q858" s="14">
        <v>856</v>
      </c>
      <c r="R858" s="14">
        <v>855</v>
      </c>
      <c r="S858" s="14">
        <f t="shared" si="48"/>
        <v>35</v>
      </c>
      <c r="W858" s="13">
        <v>100000</v>
      </c>
    </row>
    <row r="859" spans="15:23" x14ac:dyDescent="0.25">
      <c r="O859" s="14"/>
      <c r="P859" s="14"/>
      <c r="Q859" s="14">
        <v>857</v>
      </c>
      <c r="R859" s="14">
        <v>856</v>
      </c>
      <c r="S859" s="14">
        <f t="shared" si="48"/>
        <v>35</v>
      </c>
      <c r="W859" s="13">
        <v>100000</v>
      </c>
    </row>
    <row r="860" spans="15:23" x14ac:dyDescent="0.25">
      <c r="O860" s="14"/>
      <c r="P860" s="14"/>
      <c r="Q860" s="14">
        <v>858</v>
      </c>
      <c r="R860" s="14">
        <v>857</v>
      </c>
      <c r="S860" s="14">
        <f t="shared" si="48"/>
        <v>35</v>
      </c>
      <c r="W860" s="13">
        <v>100000</v>
      </c>
    </row>
    <row r="861" spans="15:23" x14ac:dyDescent="0.25">
      <c r="O861" s="14"/>
      <c r="P861" s="14"/>
      <c r="Q861" s="14">
        <v>859</v>
      </c>
      <c r="R861" s="14">
        <v>858</v>
      </c>
      <c r="S861" s="14">
        <f t="shared" si="48"/>
        <v>35</v>
      </c>
      <c r="W861" s="13">
        <v>100000</v>
      </c>
    </row>
    <row r="862" spans="15:23" x14ac:dyDescent="0.25">
      <c r="O862" s="14"/>
      <c r="P862" s="14"/>
      <c r="Q862" s="14">
        <v>860</v>
      </c>
      <c r="R862" s="14">
        <v>859</v>
      </c>
      <c r="S862" s="14">
        <f t="shared" si="48"/>
        <v>35</v>
      </c>
      <c r="W862" s="13">
        <v>100000</v>
      </c>
    </row>
    <row r="863" spans="15:23" x14ac:dyDescent="0.25">
      <c r="O863" s="14"/>
      <c r="P863" s="14"/>
      <c r="Q863" s="14">
        <v>861</v>
      </c>
      <c r="R863" s="14">
        <v>860</v>
      </c>
      <c r="S863" s="14">
        <f t="shared" si="48"/>
        <v>35</v>
      </c>
      <c r="W863" s="13">
        <v>100000</v>
      </c>
    </row>
    <row r="864" spans="15:23" x14ac:dyDescent="0.25">
      <c r="O864" s="14"/>
      <c r="P864" s="14"/>
      <c r="Q864" s="14">
        <v>862</v>
      </c>
      <c r="R864" s="14">
        <v>861</v>
      </c>
      <c r="S864" s="14">
        <f t="shared" si="48"/>
        <v>35</v>
      </c>
      <c r="W864" s="13">
        <v>100000</v>
      </c>
    </row>
    <row r="865" spans="15:23" x14ac:dyDescent="0.25">
      <c r="O865" s="14"/>
      <c r="P865" s="14"/>
      <c r="Q865" s="14">
        <v>863</v>
      </c>
      <c r="R865" s="14">
        <v>862</v>
      </c>
      <c r="S865" s="14">
        <f t="shared" si="48"/>
        <v>35</v>
      </c>
      <c r="W865" s="13">
        <v>100000</v>
      </c>
    </row>
    <row r="866" spans="15:23" x14ac:dyDescent="0.25">
      <c r="O866" s="14"/>
      <c r="P866" s="14"/>
      <c r="Q866" s="14">
        <v>864</v>
      </c>
      <c r="R866" s="14">
        <v>863</v>
      </c>
      <c r="S866" s="14">
        <f t="shared" si="48"/>
        <v>35</v>
      </c>
      <c r="W866" s="13">
        <v>100000</v>
      </c>
    </row>
    <row r="867" spans="15:23" x14ac:dyDescent="0.25">
      <c r="O867" s="14"/>
      <c r="P867" s="14"/>
      <c r="Q867" s="14">
        <v>865</v>
      </c>
      <c r="R867" s="14">
        <v>864</v>
      </c>
      <c r="S867" s="14">
        <f t="shared" si="48"/>
        <v>35</v>
      </c>
      <c r="W867" s="13">
        <v>100000</v>
      </c>
    </row>
    <row r="868" spans="15:23" x14ac:dyDescent="0.25">
      <c r="O868" s="14"/>
      <c r="P868" s="14"/>
      <c r="Q868" s="14">
        <v>866</v>
      </c>
      <c r="R868" s="14">
        <v>865</v>
      </c>
      <c r="S868" s="14">
        <f t="shared" si="48"/>
        <v>35</v>
      </c>
      <c r="W868" s="13">
        <v>100000</v>
      </c>
    </row>
    <row r="869" spans="15:23" x14ac:dyDescent="0.25">
      <c r="O869" s="14"/>
      <c r="P869" s="14"/>
      <c r="Q869" s="14">
        <v>867</v>
      </c>
      <c r="R869" s="14">
        <v>866</v>
      </c>
      <c r="S869" s="14">
        <f t="shared" si="48"/>
        <v>35</v>
      </c>
      <c r="W869" s="13">
        <v>100000</v>
      </c>
    </row>
    <row r="870" spans="15:23" x14ac:dyDescent="0.25">
      <c r="O870" s="14"/>
      <c r="P870" s="14"/>
      <c r="Q870" s="14">
        <v>868</v>
      </c>
      <c r="R870" s="14">
        <v>867</v>
      </c>
      <c r="S870" s="14">
        <f t="shared" si="48"/>
        <v>35</v>
      </c>
      <c r="W870" s="13">
        <v>100000</v>
      </c>
    </row>
    <row r="871" spans="15:23" x14ac:dyDescent="0.25">
      <c r="O871" s="14"/>
      <c r="P871" s="14"/>
      <c r="Q871" s="14">
        <v>869</v>
      </c>
      <c r="R871" s="14">
        <v>868</v>
      </c>
      <c r="S871" s="14">
        <f t="shared" si="48"/>
        <v>35</v>
      </c>
      <c r="W871" s="13">
        <v>100000</v>
      </c>
    </row>
    <row r="872" spans="15:23" x14ac:dyDescent="0.25">
      <c r="O872" s="14"/>
      <c r="P872" s="14"/>
      <c r="Q872" s="14">
        <v>870</v>
      </c>
      <c r="R872" s="14">
        <v>869</v>
      </c>
      <c r="S872" s="14">
        <f t="shared" si="48"/>
        <v>35</v>
      </c>
      <c r="W872" s="13">
        <v>100000</v>
      </c>
    </row>
    <row r="873" spans="15:23" x14ac:dyDescent="0.25">
      <c r="O873" s="14"/>
      <c r="P873" s="14"/>
      <c r="Q873" s="14">
        <v>871</v>
      </c>
      <c r="R873" s="14">
        <v>870</v>
      </c>
      <c r="S873" s="14">
        <f t="shared" si="48"/>
        <v>35</v>
      </c>
      <c r="W873" s="13">
        <v>100000</v>
      </c>
    </row>
    <row r="874" spans="15:23" x14ac:dyDescent="0.25">
      <c r="O874" s="14"/>
      <c r="P874" s="14"/>
      <c r="Q874" s="14">
        <v>872</v>
      </c>
      <c r="R874" s="14">
        <v>871</v>
      </c>
      <c r="S874" s="14">
        <f t="shared" si="48"/>
        <v>35</v>
      </c>
      <c r="W874" s="13">
        <v>100000</v>
      </c>
    </row>
    <row r="875" spans="15:23" x14ac:dyDescent="0.25">
      <c r="O875" s="14"/>
      <c r="P875" s="14"/>
      <c r="Q875" s="14">
        <v>873</v>
      </c>
      <c r="R875" s="14">
        <v>872</v>
      </c>
      <c r="S875" s="14">
        <f t="shared" si="48"/>
        <v>35</v>
      </c>
      <c r="W875" s="13">
        <v>100000</v>
      </c>
    </row>
    <row r="876" spans="15:23" x14ac:dyDescent="0.25">
      <c r="O876" s="14"/>
      <c r="P876" s="14"/>
      <c r="Q876" s="14">
        <v>874</v>
      </c>
      <c r="R876" s="14">
        <v>873</v>
      </c>
      <c r="S876" s="14">
        <f t="shared" si="48"/>
        <v>35</v>
      </c>
      <c r="W876" s="13">
        <v>100000</v>
      </c>
    </row>
    <row r="877" spans="15:23" x14ac:dyDescent="0.25">
      <c r="O877" s="14"/>
      <c r="P877" s="14"/>
      <c r="Q877" s="14">
        <v>875</v>
      </c>
      <c r="R877" s="14">
        <v>874</v>
      </c>
      <c r="S877" s="14">
        <f t="shared" si="48"/>
        <v>35</v>
      </c>
      <c r="W877" s="13">
        <v>100000</v>
      </c>
    </row>
    <row r="878" spans="15:23" x14ac:dyDescent="0.25">
      <c r="O878" s="14"/>
      <c r="P878" s="14"/>
      <c r="Q878" s="14">
        <v>876</v>
      </c>
      <c r="R878" s="14">
        <v>875</v>
      </c>
      <c r="S878" s="14">
        <f t="shared" si="48"/>
        <v>35</v>
      </c>
      <c r="W878" s="13">
        <v>100000</v>
      </c>
    </row>
    <row r="879" spans="15:23" x14ac:dyDescent="0.25">
      <c r="O879" s="14"/>
      <c r="P879" s="14"/>
      <c r="Q879" s="14">
        <v>877</v>
      </c>
      <c r="R879" s="14">
        <v>876</v>
      </c>
      <c r="S879" s="14">
        <f t="shared" si="48"/>
        <v>36</v>
      </c>
      <c r="W879" s="13">
        <v>100000</v>
      </c>
    </row>
    <row r="880" spans="15:23" x14ac:dyDescent="0.25">
      <c r="O880" s="14"/>
      <c r="P880" s="14"/>
      <c r="Q880" s="14">
        <v>878</v>
      </c>
      <c r="R880" s="14">
        <v>877</v>
      </c>
      <c r="S880" s="14">
        <f t="shared" si="48"/>
        <v>36</v>
      </c>
      <c r="W880" s="13">
        <v>100000</v>
      </c>
    </row>
    <row r="881" spans="15:23" x14ac:dyDescent="0.25">
      <c r="O881" s="14"/>
      <c r="P881" s="14"/>
      <c r="Q881" s="14">
        <v>879</v>
      </c>
      <c r="R881" s="14">
        <v>878</v>
      </c>
      <c r="S881" s="14">
        <f t="shared" si="48"/>
        <v>36</v>
      </c>
      <c r="W881" s="13">
        <v>100000</v>
      </c>
    </row>
    <row r="882" spans="15:23" x14ac:dyDescent="0.25">
      <c r="O882" s="14"/>
      <c r="P882" s="14"/>
      <c r="Q882" s="14">
        <v>880</v>
      </c>
      <c r="R882" s="14">
        <v>879</v>
      </c>
      <c r="S882" s="14">
        <f t="shared" si="48"/>
        <v>36</v>
      </c>
      <c r="W882" s="13">
        <v>100000</v>
      </c>
    </row>
    <row r="883" spans="15:23" x14ac:dyDescent="0.25">
      <c r="O883" s="14"/>
      <c r="P883" s="14"/>
      <c r="Q883" s="14">
        <v>881</v>
      </c>
      <c r="R883" s="14">
        <v>880</v>
      </c>
      <c r="S883" s="14">
        <f t="shared" si="48"/>
        <v>36</v>
      </c>
      <c r="W883" s="13">
        <v>100000</v>
      </c>
    </row>
    <row r="884" spans="15:23" x14ac:dyDescent="0.25">
      <c r="O884" s="14"/>
      <c r="P884" s="14"/>
      <c r="Q884" s="14">
        <v>882</v>
      </c>
      <c r="R884" s="14">
        <v>881</v>
      </c>
      <c r="S884" s="14">
        <f t="shared" si="48"/>
        <v>36</v>
      </c>
      <c r="W884" s="13">
        <v>100000</v>
      </c>
    </row>
    <row r="885" spans="15:23" x14ac:dyDescent="0.25">
      <c r="O885" s="14"/>
      <c r="P885" s="14"/>
      <c r="Q885" s="14">
        <v>883</v>
      </c>
      <c r="R885" s="14">
        <v>882</v>
      </c>
      <c r="S885" s="14">
        <f t="shared" si="48"/>
        <v>36</v>
      </c>
      <c r="W885" s="13">
        <v>100000</v>
      </c>
    </row>
    <row r="886" spans="15:23" x14ac:dyDescent="0.25">
      <c r="O886" s="14"/>
      <c r="P886" s="14"/>
      <c r="Q886" s="14">
        <v>884</v>
      </c>
      <c r="R886" s="14">
        <v>883</v>
      </c>
      <c r="S886" s="14">
        <f t="shared" si="48"/>
        <v>36</v>
      </c>
      <c r="W886" s="13">
        <v>100000</v>
      </c>
    </row>
    <row r="887" spans="15:23" x14ac:dyDescent="0.25">
      <c r="O887" s="14"/>
      <c r="P887" s="14"/>
      <c r="Q887" s="14">
        <v>885</v>
      </c>
      <c r="R887" s="14">
        <v>884</v>
      </c>
      <c r="S887" s="14">
        <f t="shared" ref="S887:S950" si="49">S862+1</f>
        <v>36</v>
      </c>
      <c r="W887" s="13">
        <v>100000</v>
      </c>
    </row>
    <row r="888" spans="15:23" x14ac:dyDescent="0.25">
      <c r="O888" s="14"/>
      <c r="P888" s="14"/>
      <c r="Q888" s="14">
        <v>886</v>
      </c>
      <c r="R888" s="14">
        <v>885</v>
      </c>
      <c r="S888" s="14">
        <f t="shared" si="49"/>
        <v>36</v>
      </c>
      <c r="W888" s="13">
        <v>100000</v>
      </c>
    </row>
    <row r="889" spans="15:23" x14ac:dyDescent="0.25">
      <c r="O889" s="14"/>
      <c r="P889" s="14"/>
      <c r="Q889" s="14">
        <v>887</v>
      </c>
      <c r="R889" s="14">
        <v>886</v>
      </c>
      <c r="S889" s="14">
        <f t="shared" si="49"/>
        <v>36</v>
      </c>
      <c r="W889" s="13">
        <v>100000</v>
      </c>
    </row>
    <row r="890" spans="15:23" x14ac:dyDescent="0.25">
      <c r="O890" s="14"/>
      <c r="P890" s="14"/>
      <c r="Q890" s="14">
        <v>888</v>
      </c>
      <c r="R890" s="14">
        <v>887</v>
      </c>
      <c r="S890" s="14">
        <f t="shared" si="49"/>
        <v>36</v>
      </c>
      <c r="W890" s="13">
        <v>100000</v>
      </c>
    </row>
    <row r="891" spans="15:23" x14ac:dyDescent="0.25">
      <c r="O891" s="14"/>
      <c r="P891" s="14"/>
      <c r="Q891" s="14">
        <v>889</v>
      </c>
      <c r="R891" s="14">
        <v>888</v>
      </c>
      <c r="S891" s="14">
        <f t="shared" si="49"/>
        <v>36</v>
      </c>
      <c r="W891" s="13">
        <v>100000</v>
      </c>
    </row>
    <row r="892" spans="15:23" x14ac:dyDescent="0.25">
      <c r="O892" s="14"/>
      <c r="P892" s="14"/>
      <c r="Q892" s="14">
        <v>890</v>
      </c>
      <c r="R892" s="14">
        <v>889</v>
      </c>
      <c r="S892" s="14">
        <f t="shared" si="49"/>
        <v>36</v>
      </c>
      <c r="W892" s="13">
        <v>100000</v>
      </c>
    </row>
    <row r="893" spans="15:23" x14ac:dyDescent="0.25">
      <c r="O893" s="14"/>
      <c r="P893" s="14"/>
      <c r="Q893" s="14">
        <v>891</v>
      </c>
      <c r="R893" s="14">
        <v>890</v>
      </c>
      <c r="S893" s="14">
        <f t="shared" si="49"/>
        <v>36</v>
      </c>
      <c r="W893" s="13">
        <v>100000</v>
      </c>
    </row>
    <row r="894" spans="15:23" x14ac:dyDescent="0.25">
      <c r="O894" s="14"/>
      <c r="P894" s="14"/>
      <c r="Q894" s="14">
        <v>892</v>
      </c>
      <c r="R894" s="14">
        <v>891</v>
      </c>
      <c r="S894" s="14">
        <f t="shared" si="49"/>
        <v>36</v>
      </c>
      <c r="W894" s="13">
        <v>100000</v>
      </c>
    </row>
    <row r="895" spans="15:23" x14ac:dyDescent="0.25">
      <c r="O895" s="14"/>
      <c r="P895" s="14"/>
      <c r="Q895" s="14">
        <v>893</v>
      </c>
      <c r="R895" s="14">
        <v>892</v>
      </c>
      <c r="S895" s="14">
        <f t="shared" si="49"/>
        <v>36</v>
      </c>
      <c r="W895" s="13">
        <v>100000</v>
      </c>
    </row>
    <row r="896" spans="15:23" x14ac:dyDescent="0.25">
      <c r="O896" s="14"/>
      <c r="P896" s="14"/>
      <c r="Q896" s="14">
        <v>894</v>
      </c>
      <c r="R896" s="14">
        <v>893</v>
      </c>
      <c r="S896" s="14">
        <f t="shared" si="49"/>
        <v>36</v>
      </c>
      <c r="W896" s="13">
        <v>100000</v>
      </c>
    </row>
    <row r="897" spans="15:23" x14ac:dyDescent="0.25">
      <c r="O897" s="14"/>
      <c r="P897" s="14"/>
      <c r="Q897" s="14">
        <v>895</v>
      </c>
      <c r="R897" s="14">
        <v>894</v>
      </c>
      <c r="S897" s="14">
        <f t="shared" si="49"/>
        <v>36</v>
      </c>
      <c r="W897" s="13">
        <v>100000</v>
      </c>
    </row>
    <row r="898" spans="15:23" x14ac:dyDescent="0.25">
      <c r="O898" s="14"/>
      <c r="P898" s="14"/>
      <c r="Q898" s="14">
        <v>896</v>
      </c>
      <c r="R898" s="14">
        <v>895</v>
      </c>
      <c r="S898" s="14">
        <f t="shared" si="49"/>
        <v>36</v>
      </c>
      <c r="W898" s="13">
        <v>100000</v>
      </c>
    </row>
    <row r="899" spans="15:23" x14ac:dyDescent="0.25">
      <c r="O899" s="14"/>
      <c r="P899" s="14"/>
      <c r="Q899" s="14">
        <v>897</v>
      </c>
      <c r="R899" s="14">
        <v>896</v>
      </c>
      <c r="S899" s="14">
        <f t="shared" si="49"/>
        <v>36</v>
      </c>
      <c r="W899" s="13">
        <v>100000</v>
      </c>
    </row>
    <row r="900" spans="15:23" x14ac:dyDescent="0.25">
      <c r="O900" s="14"/>
      <c r="P900" s="14"/>
      <c r="Q900" s="14">
        <v>898</v>
      </c>
      <c r="R900" s="14">
        <v>897</v>
      </c>
      <c r="S900" s="14">
        <f t="shared" si="49"/>
        <v>36</v>
      </c>
      <c r="W900" s="13">
        <v>100000</v>
      </c>
    </row>
    <row r="901" spans="15:23" x14ac:dyDescent="0.25">
      <c r="O901" s="14"/>
      <c r="P901" s="14"/>
      <c r="Q901" s="14">
        <v>899</v>
      </c>
      <c r="R901" s="14">
        <v>898</v>
      </c>
      <c r="S901" s="14">
        <f t="shared" si="49"/>
        <v>36</v>
      </c>
      <c r="W901" s="13">
        <v>100000</v>
      </c>
    </row>
    <row r="902" spans="15:23" x14ac:dyDescent="0.25">
      <c r="O902" s="14"/>
      <c r="P902" s="14"/>
      <c r="Q902" s="14">
        <v>900</v>
      </c>
      <c r="R902" s="14">
        <v>899</v>
      </c>
      <c r="S902" s="14">
        <f t="shared" si="49"/>
        <v>36</v>
      </c>
      <c r="W902" s="13">
        <v>100000</v>
      </c>
    </row>
    <row r="903" spans="15:23" x14ac:dyDescent="0.25">
      <c r="O903" s="14"/>
      <c r="P903" s="14"/>
      <c r="Q903" s="14">
        <v>901</v>
      </c>
      <c r="R903" s="14">
        <v>900</v>
      </c>
      <c r="S903" s="14">
        <f t="shared" si="49"/>
        <v>36</v>
      </c>
      <c r="W903" s="13">
        <v>100000</v>
      </c>
    </row>
    <row r="904" spans="15:23" x14ac:dyDescent="0.25">
      <c r="O904" s="14"/>
      <c r="P904" s="14"/>
      <c r="Q904" s="14">
        <v>902</v>
      </c>
      <c r="R904" s="14">
        <v>901</v>
      </c>
      <c r="S904" s="14">
        <f t="shared" si="49"/>
        <v>37</v>
      </c>
      <c r="W904" s="13">
        <v>100000</v>
      </c>
    </row>
    <row r="905" spans="15:23" x14ac:dyDescent="0.25">
      <c r="O905" s="14"/>
      <c r="P905" s="14"/>
      <c r="Q905" s="14">
        <v>903</v>
      </c>
      <c r="R905" s="14">
        <v>902</v>
      </c>
      <c r="S905" s="14">
        <f t="shared" si="49"/>
        <v>37</v>
      </c>
      <c r="W905" s="13">
        <v>100000</v>
      </c>
    </row>
    <row r="906" spans="15:23" x14ac:dyDescent="0.25">
      <c r="O906" s="14"/>
      <c r="P906" s="14"/>
      <c r="Q906" s="14">
        <v>904</v>
      </c>
      <c r="R906" s="14">
        <v>903</v>
      </c>
      <c r="S906" s="14">
        <f t="shared" si="49"/>
        <v>37</v>
      </c>
      <c r="W906" s="13">
        <v>100000</v>
      </c>
    </row>
    <row r="907" spans="15:23" x14ac:dyDescent="0.25">
      <c r="O907" s="14"/>
      <c r="P907" s="14"/>
      <c r="Q907" s="14">
        <v>905</v>
      </c>
      <c r="R907" s="14">
        <v>904</v>
      </c>
      <c r="S907" s="14">
        <f t="shared" si="49"/>
        <v>37</v>
      </c>
      <c r="W907" s="13">
        <v>100000</v>
      </c>
    </row>
    <row r="908" spans="15:23" x14ac:dyDescent="0.25">
      <c r="O908" s="14"/>
      <c r="P908" s="14"/>
      <c r="Q908" s="14">
        <v>906</v>
      </c>
      <c r="R908" s="14">
        <v>905</v>
      </c>
      <c r="S908" s="14">
        <f t="shared" si="49"/>
        <v>37</v>
      </c>
      <c r="W908" s="13">
        <v>100000</v>
      </c>
    </row>
    <row r="909" spans="15:23" x14ac:dyDescent="0.25">
      <c r="O909" s="14"/>
      <c r="P909" s="14"/>
      <c r="Q909" s="14">
        <v>907</v>
      </c>
      <c r="R909" s="14">
        <v>906</v>
      </c>
      <c r="S909" s="14">
        <f t="shared" si="49"/>
        <v>37</v>
      </c>
      <c r="W909" s="13">
        <v>100000</v>
      </c>
    </row>
    <row r="910" spans="15:23" x14ac:dyDescent="0.25">
      <c r="O910" s="14"/>
      <c r="P910" s="14"/>
      <c r="Q910" s="14">
        <v>908</v>
      </c>
      <c r="R910" s="14">
        <v>907</v>
      </c>
      <c r="S910" s="14">
        <f t="shared" si="49"/>
        <v>37</v>
      </c>
      <c r="W910" s="13">
        <v>100000</v>
      </c>
    </row>
    <row r="911" spans="15:23" x14ac:dyDescent="0.25">
      <c r="O911" s="14"/>
      <c r="P911" s="14"/>
      <c r="Q911" s="14">
        <v>909</v>
      </c>
      <c r="R911" s="14">
        <v>908</v>
      </c>
      <c r="S911" s="14">
        <f t="shared" si="49"/>
        <v>37</v>
      </c>
      <c r="W911" s="13">
        <v>100000</v>
      </c>
    </row>
    <row r="912" spans="15:23" x14ac:dyDescent="0.25">
      <c r="O912" s="14"/>
      <c r="P912" s="14"/>
      <c r="Q912" s="14">
        <v>910</v>
      </c>
      <c r="R912" s="14">
        <v>909</v>
      </c>
      <c r="S912" s="14">
        <f t="shared" si="49"/>
        <v>37</v>
      </c>
      <c r="W912" s="13">
        <v>100000</v>
      </c>
    </row>
    <row r="913" spans="15:23" x14ac:dyDescent="0.25">
      <c r="O913" s="14"/>
      <c r="P913" s="14"/>
      <c r="Q913" s="14">
        <v>911</v>
      </c>
      <c r="R913" s="14">
        <v>910</v>
      </c>
      <c r="S913" s="14">
        <f t="shared" si="49"/>
        <v>37</v>
      </c>
      <c r="W913" s="13">
        <v>100000</v>
      </c>
    </row>
    <row r="914" spans="15:23" x14ac:dyDescent="0.25">
      <c r="O914" s="14"/>
      <c r="P914" s="14"/>
      <c r="Q914" s="14">
        <v>912</v>
      </c>
      <c r="R914" s="14">
        <v>911</v>
      </c>
      <c r="S914" s="14">
        <f t="shared" si="49"/>
        <v>37</v>
      </c>
      <c r="W914" s="13">
        <v>100000</v>
      </c>
    </row>
    <row r="915" spans="15:23" x14ac:dyDescent="0.25">
      <c r="O915" s="14"/>
      <c r="P915" s="14"/>
      <c r="Q915" s="14">
        <v>913</v>
      </c>
      <c r="R915" s="14">
        <v>912</v>
      </c>
      <c r="S915" s="14">
        <f t="shared" si="49"/>
        <v>37</v>
      </c>
      <c r="W915" s="13">
        <v>100000</v>
      </c>
    </row>
    <row r="916" spans="15:23" x14ac:dyDescent="0.25">
      <c r="O916" s="14"/>
      <c r="P916" s="14"/>
      <c r="Q916" s="14">
        <v>914</v>
      </c>
      <c r="R916" s="14">
        <v>913</v>
      </c>
      <c r="S916" s="14">
        <f t="shared" si="49"/>
        <v>37</v>
      </c>
      <c r="W916" s="13">
        <v>100000</v>
      </c>
    </row>
    <row r="917" spans="15:23" x14ac:dyDescent="0.25">
      <c r="O917" s="14"/>
      <c r="P917" s="14"/>
      <c r="Q917" s="14">
        <v>915</v>
      </c>
      <c r="R917" s="14">
        <v>914</v>
      </c>
      <c r="S917" s="14">
        <f t="shared" si="49"/>
        <v>37</v>
      </c>
      <c r="W917" s="13">
        <v>100000</v>
      </c>
    </row>
    <row r="918" spans="15:23" x14ac:dyDescent="0.25">
      <c r="O918" s="14"/>
      <c r="P918" s="14"/>
      <c r="Q918" s="14">
        <v>916</v>
      </c>
      <c r="R918" s="14">
        <v>915</v>
      </c>
      <c r="S918" s="14">
        <f t="shared" si="49"/>
        <v>37</v>
      </c>
      <c r="W918" s="13">
        <v>100000</v>
      </c>
    </row>
    <row r="919" spans="15:23" x14ac:dyDescent="0.25">
      <c r="O919" s="14"/>
      <c r="P919" s="14"/>
      <c r="Q919" s="14">
        <v>917</v>
      </c>
      <c r="R919" s="14">
        <v>916</v>
      </c>
      <c r="S919" s="14">
        <f t="shared" si="49"/>
        <v>37</v>
      </c>
      <c r="W919" s="13">
        <v>100000</v>
      </c>
    </row>
    <row r="920" spans="15:23" x14ac:dyDescent="0.25">
      <c r="O920" s="14"/>
      <c r="P920" s="14"/>
      <c r="Q920" s="14">
        <v>918</v>
      </c>
      <c r="R920" s="14">
        <v>917</v>
      </c>
      <c r="S920" s="14">
        <f t="shared" si="49"/>
        <v>37</v>
      </c>
      <c r="W920" s="13">
        <v>100000</v>
      </c>
    </row>
    <row r="921" spans="15:23" x14ac:dyDescent="0.25">
      <c r="O921" s="14"/>
      <c r="P921" s="14"/>
      <c r="Q921" s="14">
        <v>919</v>
      </c>
      <c r="R921" s="14">
        <v>918</v>
      </c>
      <c r="S921" s="14">
        <f t="shared" si="49"/>
        <v>37</v>
      </c>
      <c r="W921" s="13">
        <v>100000</v>
      </c>
    </row>
    <row r="922" spans="15:23" x14ac:dyDescent="0.25">
      <c r="O922" s="14"/>
      <c r="P922" s="14"/>
      <c r="Q922" s="14">
        <v>920</v>
      </c>
      <c r="R922" s="14">
        <v>919</v>
      </c>
      <c r="S922" s="14">
        <f t="shared" si="49"/>
        <v>37</v>
      </c>
      <c r="W922" s="13">
        <v>100000</v>
      </c>
    </row>
    <row r="923" spans="15:23" x14ac:dyDescent="0.25">
      <c r="O923" s="14"/>
      <c r="P923" s="14"/>
      <c r="Q923" s="14">
        <v>921</v>
      </c>
      <c r="R923" s="14">
        <v>920</v>
      </c>
      <c r="S923" s="14">
        <f t="shared" si="49"/>
        <v>37</v>
      </c>
      <c r="W923" s="13">
        <v>100000</v>
      </c>
    </row>
    <row r="924" spans="15:23" x14ac:dyDescent="0.25">
      <c r="O924" s="14"/>
      <c r="P924" s="14"/>
      <c r="Q924" s="14">
        <v>922</v>
      </c>
      <c r="R924" s="14">
        <v>921</v>
      </c>
      <c r="S924" s="14">
        <f t="shared" si="49"/>
        <v>37</v>
      </c>
      <c r="W924" s="13">
        <v>100000</v>
      </c>
    </row>
    <row r="925" spans="15:23" x14ac:dyDescent="0.25">
      <c r="O925" s="14"/>
      <c r="P925" s="14"/>
      <c r="Q925" s="14">
        <v>923</v>
      </c>
      <c r="R925" s="14">
        <v>922</v>
      </c>
      <c r="S925" s="14">
        <f t="shared" si="49"/>
        <v>37</v>
      </c>
      <c r="W925" s="13">
        <v>100000</v>
      </c>
    </row>
    <row r="926" spans="15:23" x14ac:dyDescent="0.25">
      <c r="O926" s="14"/>
      <c r="P926" s="14"/>
      <c r="Q926" s="14">
        <v>924</v>
      </c>
      <c r="R926" s="14">
        <v>923</v>
      </c>
      <c r="S926" s="14">
        <f t="shared" si="49"/>
        <v>37</v>
      </c>
      <c r="W926" s="13">
        <v>100000</v>
      </c>
    </row>
    <row r="927" spans="15:23" x14ac:dyDescent="0.25">
      <c r="O927" s="14"/>
      <c r="P927" s="14"/>
      <c r="Q927" s="14">
        <v>925</v>
      </c>
      <c r="R927" s="14">
        <v>924</v>
      </c>
      <c r="S927" s="14">
        <f t="shared" si="49"/>
        <v>37</v>
      </c>
      <c r="W927" s="13">
        <v>100000</v>
      </c>
    </row>
    <row r="928" spans="15:23" x14ac:dyDescent="0.25">
      <c r="O928" s="14"/>
      <c r="P928" s="14"/>
      <c r="Q928" s="14">
        <v>926</v>
      </c>
      <c r="R928" s="14">
        <v>925</v>
      </c>
      <c r="S928" s="14">
        <f t="shared" si="49"/>
        <v>37</v>
      </c>
      <c r="W928" s="13">
        <v>100000</v>
      </c>
    </row>
    <row r="929" spans="15:23" x14ac:dyDescent="0.25">
      <c r="O929" s="14"/>
      <c r="P929" s="14"/>
      <c r="Q929" s="14">
        <v>927</v>
      </c>
      <c r="R929" s="14">
        <v>926</v>
      </c>
      <c r="S929" s="14">
        <f t="shared" si="49"/>
        <v>38</v>
      </c>
      <c r="W929" s="13">
        <v>100000</v>
      </c>
    </row>
    <row r="930" spans="15:23" x14ac:dyDescent="0.25">
      <c r="O930" s="14"/>
      <c r="P930" s="14"/>
      <c r="Q930" s="14">
        <v>928</v>
      </c>
      <c r="R930" s="14">
        <v>927</v>
      </c>
      <c r="S930" s="14">
        <f t="shared" si="49"/>
        <v>38</v>
      </c>
      <c r="W930" s="13">
        <v>100000</v>
      </c>
    </row>
    <row r="931" spans="15:23" x14ac:dyDescent="0.25">
      <c r="O931" s="14"/>
      <c r="P931" s="14"/>
      <c r="Q931" s="14">
        <v>929</v>
      </c>
      <c r="R931" s="14">
        <v>928</v>
      </c>
      <c r="S931" s="14">
        <f t="shared" si="49"/>
        <v>38</v>
      </c>
      <c r="W931" s="13">
        <v>100000</v>
      </c>
    </row>
    <row r="932" spans="15:23" x14ac:dyDescent="0.25">
      <c r="O932" s="14"/>
      <c r="P932" s="14"/>
      <c r="Q932" s="14">
        <v>930</v>
      </c>
      <c r="R932" s="14">
        <v>929</v>
      </c>
      <c r="S932" s="14">
        <f t="shared" si="49"/>
        <v>38</v>
      </c>
      <c r="W932" s="13">
        <v>100000</v>
      </c>
    </row>
    <row r="933" spans="15:23" x14ac:dyDescent="0.25">
      <c r="O933" s="14"/>
      <c r="P933" s="14"/>
      <c r="Q933" s="14">
        <v>931</v>
      </c>
      <c r="R933" s="14">
        <v>930</v>
      </c>
      <c r="S933" s="14">
        <f t="shared" si="49"/>
        <v>38</v>
      </c>
      <c r="W933" s="13">
        <v>100000</v>
      </c>
    </row>
    <row r="934" spans="15:23" x14ac:dyDescent="0.25">
      <c r="O934" s="14"/>
      <c r="P934" s="14"/>
      <c r="Q934" s="14">
        <v>932</v>
      </c>
      <c r="R934" s="14">
        <v>931</v>
      </c>
      <c r="S934" s="14">
        <f t="shared" si="49"/>
        <v>38</v>
      </c>
      <c r="W934" s="13">
        <v>100000</v>
      </c>
    </row>
    <row r="935" spans="15:23" x14ac:dyDescent="0.25">
      <c r="O935" s="14"/>
      <c r="P935" s="14"/>
      <c r="Q935" s="14">
        <v>933</v>
      </c>
      <c r="R935" s="14">
        <v>932</v>
      </c>
      <c r="S935" s="14">
        <f t="shared" si="49"/>
        <v>38</v>
      </c>
      <c r="W935" s="13">
        <v>100000</v>
      </c>
    </row>
    <row r="936" spans="15:23" x14ac:dyDescent="0.25">
      <c r="O936" s="14"/>
      <c r="P936" s="14"/>
      <c r="Q936" s="14">
        <v>934</v>
      </c>
      <c r="R936" s="14">
        <v>933</v>
      </c>
      <c r="S936" s="14">
        <f t="shared" si="49"/>
        <v>38</v>
      </c>
      <c r="W936" s="13">
        <v>100000</v>
      </c>
    </row>
    <row r="937" spans="15:23" x14ac:dyDescent="0.25">
      <c r="O937" s="14"/>
      <c r="P937" s="14"/>
      <c r="Q937" s="14">
        <v>935</v>
      </c>
      <c r="R937" s="14">
        <v>934</v>
      </c>
      <c r="S937" s="14">
        <f t="shared" si="49"/>
        <v>38</v>
      </c>
      <c r="W937" s="13">
        <v>100000</v>
      </c>
    </row>
    <row r="938" spans="15:23" x14ac:dyDescent="0.25">
      <c r="O938" s="14"/>
      <c r="P938" s="14"/>
      <c r="Q938" s="14">
        <v>936</v>
      </c>
      <c r="R938" s="14">
        <v>935</v>
      </c>
      <c r="S938" s="14">
        <f t="shared" si="49"/>
        <v>38</v>
      </c>
      <c r="W938" s="13">
        <v>100000</v>
      </c>
    </row>
    <row r="939" spans="15:23" x14ac:dyDescent="0.25">
      <c r="O939" s="14"/>
      <c r="P939" s="14"/>
      <c r="Q939" s="14">
        <v>937</v>
      </c>
      <c r="R939" s="14">
        <v>936</v>
      </c>
      <c r="S939" s="14">
        <f t="shared" si="49"/>
        <v>38</v>
      </c>
      <c r="W939" s="13">
        <v>100000</v>
      </c>
    </row>
    <row r="940" spans="15:23" x14ac:dyDescent="0.25">
      <c r="O940" s="14"/>
      <c r="P940" s="14"/>
      <c r="Q940" s="14">
        <v>938</v>
      </c>
      <c r="R940" s="14">
        <v>937</v>
      </c>
      <c r="S940" s="14">
        <f t="shared" si="49"/>
        <v>38</v>
      </c>
      <c r="W940" s="13">
        <v>100000</v>
      </c>
    </row>
    <row r="941" spans="15:23" x14ac:dyDescent="0.25">
      <c r="O941" s="14"/>
      <c r="P941" s="14"/>
      <c r="Q941" s="14">
        <v>939</v>
      </c>
      <c r="R941" s="14">
        <v>938</v>
      </c>
      <c r="S941" s="14">
        <f t="shared" si="49"/>
        <v>38</v>
      </c>
      <c r="W941" s="13">
        <v>100000</v>
      </c>
    </row>
    <row r="942" spans="15:23" x14ac:dyDescent="0.25">
      <c r="O942" s="14"/>
      <c r="P942" s="14"/>
      <c r="Q942" s="14">
        <v>940</v>
      </c>
      <c r="R942" s="14">
        <v>939</v>
      </c>
      <c r="S942" s="14">
        <f t="shared" si="49"/>
        <v>38</v>
      </c>
      <c r="W942" s="13">
        <v>100000</v>
      </c>
    </row>
    <row r="943" spans="15:23" x14ac:dyDescent="0.25">
      <c r="O943" s="14"/>
      <c r="P943" s="14"/>
      <c r="Q943" s="14">
        <v>941</v>
      </c>
      <c r="R943" s="14">
        <v>940</v>
      </c>
      <c r="S943" s="14">
        <f t="shared" si="49"/>
        <v>38</v>
      </c>
      <c r="W943" s="13">
        <v>100000</v>
      </c>
    </row>
    <row r="944" spans="15:23" x14ac:dyDescent="0.25">
      <c r="O944" s="14"/>
      <c r="P944" s="14"/>
      <c r="Q944" s="14">
        <v>942</v>
      </c>
      <c r="R944" s="14">
        <v>941</v>
      </c>
      <c r="S944" s="14">
        <f t="shared" si="49"/>
        <v>38</v>
      </c>
      <c r="W944" s="13">
        <v>100000</v>
      </c>
    </row>
    <row r="945" spans="15:23" x14ac:dyDescent="0.25">
      <c r="O945" s="14"/>
      <c r="P945" s="14"/>
      <c r="Q945" s="14">
        <v>943</v>
      </c>
      <c r="R945" s="14">
        <v>942</v>
      </c>
      <c r="S945" s="14">
        <f t="shared" si="49"/>
        <v>38</v>
      </c>
      <c r="W945" s="13">
        <v>100000</v>
      </c>
    </row>
    <row r="946" spans="15:23" x14ac:dyDescent="0.25">
      <c r="O946" s="14"/>
      <c r="P946" s="14"/>
      <c r="Q946" s="14">
        <v>944</v>
      </c>
      <c r="R946" s="14">
        <v>943</v>
      </c>
      <c r="S946" s="14">
        <f t="shared" si="49"/>
        <v>38</v>
      </c>
      <c r="W946" s="13">
        <v>100000</v>
      </c>
    </row>
    <row r="947" spans="15:23" x14ac:dyDescent="0.25">
      <c r="O947" s="14"/>
      <c r="P947" s="14"/>
      <c r="Q947" s="14">
        <v>945</v>
      </c>
      <c r="R947" s="14">
        <v>944</v>
      </c>
      <c r="S947" s="14">
        <f t="shared" si="49"/>
        <v>38</v>
      </c>
      <c r="W947" s="13">
        <v>100000</v>
      </c>
    </row>
    <row r="948" spans="15:23" x14ac:dyDescent="0.25">
      <c r="O948" s="14"/>
      <c r="P948" s="14"/>
      <c r="Q948" s="14">
        <v>946</v>
      </c>
      <c r="R948" s="14">
        <v>945</v>
      </c>
      <c r="S948" s="14">
        <f t="shared" si="49"/>
        <v>38</v>
      </c>
      <c r="W948" s="13">
        <v>100000</v>
      </c>
    </row>
    <row r="949" spans="15:23" x14ac:dyDescent="0.25">
      <c r="O949" s="14"/>
      <c r="P949" s="14"/>
      <c r="Q949" s="14">
        <v>947</v>
      </c>
      <c r="R949" s="14">
        <v>946</v>
      </c>
      <c r="S949" s="14">
        <f t="shared" si="49"/>
        <v>38</v>
      </c>
      <c r="W949" s="13">
        <v>100000</v>
      </c>
    </row>
    <row r="950" spans="15:23" x14ac:dyDescent="0.25">
      <c r="O950" s="14"/>
      <c r="P950" s="14"/>
      <c r="Q950" s="14">
        <v>948</v>
      </c>
      <c r="R950" s="14">
        <v>947</v>
      </c>
      <c r="S950" s="14">
        <f t="shared" si="49"/>
        <v>38</v>
      </c>
      <c r="W950" s="13">
        <v>100000</v>
      </c>
    </row>
    <row r="951" spans="15:23" x14ac:dyDescent="0.25">
      <c r="O951" s="14"/>
      <c r="P951" s="14"/>
      <c r="Q951" s="14">
        <v>949</v>
      </c>
      <c r="R951" s="14">
        <v>948</v>
      </c>
      <c r="S951" s="14">
        <f t="shared" ref="S951:S1014" si="50">S926+1</f>
        <v>38</v>
      </c>
      <c r="W951" s="13">
        <v>100000</v>
      </c>
    </row>
    <row r="952" spans="15:23" x14ac:dyDescent="0.25">
      <c r="O952" s="14"/>
      <c r="P952" s="14"/>
      <c r="Q952" s="14">
        <v>950</v>
      </c>
      <c r="R952" s="14">
        <v>949</v>
      </c>
      <c r="S952" s="14">
        <f t="shared" si="50"/>
        <v>38</v>
      </c>
      <c r="W952" s="13">
        <v>100000</v>
      </c>
    </row>
    <row r="953" spans="15:23" x14ac:dyDescent="0.25">
      <c r="O953" s="14"/>
      <c r="P953" s="14"/>
      <c r="Q953" s="14">
        <v>951</v>
      </c>
      <c r="R953" s="14">
        <v>950</v>
      </c>
      <c r="S953" s="14">
        <f t="shared" si="50"/>
        <v>38</v>
      </c>
      <c r="W953" s="13">
        <v>100000</v>
      </c>
    </row>
    <row r="954" spans="15:23" x14ac:dyDescent="0.25">
      <c r="O954" s="14"/>
      <c r="P954" s="14"/>
      <c r="Q954" s="14">
        <v>952</v>
      </c>
      <c r="R954" s="14">
        <v>951</v>
      </c>
      <c r="S954" s="14">
        <f t="shared" si="50"/>
        <v>39</v>
      </c>
      <c r="W954" s="13">
        <v>100000</v>
      </c>
    </row>
    <row r="955" spans="15:23" x14ac:dyDescent="0.25">
      <c r="O955" s="14"/>
      <c r="P955" s="14"/>
      <c r="Q955" s="14">
        <v>953</v>
      </c>
      <c r="R955" s="14">
        <v>952</v>
      </c>
      <c r="S955" s="14">
        <f t="shared" si="50"/>
        <v>39</v>
      </c>
      <c r="W955" s="13">
        <v>100000</v>
      </c>
    </row>
    <row r="956" spans="15:23" x14ac:dyDescent="0.25">
      <c r="O956" s="14"/>
      <c r="P956" s="14"/>
      <c r="Q956" s="14">
        <v>954</v>
      </c>
      <c r="R956" s="14">
        <v>953</v>
      </c>
      <c r="S956" s="14">
        <f t="shared" si="50"/>
        <v>39</v>
      </c>
      <c r="W956" s="13">
        <v>100000</v>
      </c>
    </row>
    <row r="957" spans="15:23" x14ac:dyDescent="0.25">
      <c r="O957" s="14"/>
      <c r="P957" s="14"/>
      <c r="Q957" s="14">
        <v>955</v>
      </c>
      <c r="R957" s="14">
        <v>954</v>
      </c>
      <c r="S957" s="14">
        <f t="shared" si="50"/>
        <v>39</v>
      </c>
      <c r="W957" s="13">
        <v>100000</v>
      </c>
    </row>
    <row r="958" spans="15:23" x14ac:dyDescent="0.25">
      <c r="O958" s="14"/>
      <c r="P958" s="14"/>
      <c r="Q958" s="14">
        <v>956</v>
      </c>
      <c r="R958" s="14">
        <v>955</v>
      </c>
      <c r="S958" s="14">
        <f t="shared" si="50"/>
        <v>39</v>
      </c>
      <c r="W958" s="13">
        <v>100000</v>
      </c>
    </row>
    <row r="959" spans="15:23" x14ac:dyDescent="0.25">
      <c r="O959" s="14"/>
      <c r="P959" s="14"/>
      <c r="Q959" s="14">
        <v>957</v>
      </c>
      <c r="R959" s="14">
        <v>956</v>
      </c>
      <c r="S959" s="14">
        <f t="shared" si="50"/>
        <v>39</v>
      </c>
      <c r="W959" s="13">
        <v>100000</v>
      </c>
    </row>
    <row r="960" spans="15:23" x14ac:dyDescent="0.25">
      <c r="O960" s="14"/>
      <c r="P960" s="14"/>
      <c r="Q960" s="14">
        <v>958</v>
      </c>
      <c r="R960" s="14">
        <v>957</v>
      </c>
      <c r="S960" s="14">
        <f t="shared" si="50"/>
        <v>39</v>
      </c>
      <c r="W960" s="13">
        <v>100000</v>
      </c>
    </row>
    <row r="961" spans="15:23" x14ac:dyDescent="0.25">
      <c r="O961" s="14"/>
      <c r="P961" s="14"/>
      <c r="Q961" s="14">
        <v>959</v>
      </c>
      <c r="R961" s="14">
        <v>958</v>
      </c>
      <c r="S961" s="14">
        <f t="shared" si="50"/>
        <v>39</v>
      </c>
      <c r="W961" s="13">
        <v>100000</v>
      </c>
    </row>
    <row r="962" spans="15:23" x14ac:dyDescent="0.25">
      <c r="O962" s="14"/>
      <c r="P962" s="14"/>
      <c r="Q962" s="14">
        <v>960</v>
      </c>
      <c r="R962" s="14">
        <v>959</v>
      </c>
      <c r="S962" s="14">
        <f t="shared" si="50"/>
        <v>39</v>
      </c>
      <c r="W962" s="13">
        <v>100000</v>
      </c>
    </row>
    <row r="963" spans="15:23" x14ac:dyDescent="0.25">
      <c r="O963" s="14"/>
      <c r="P963" s="14"/>
      <c r="Q963" s="14">
        <v>961</v>
      </c>
      <c r="R963" s="14">
        <v>960</v>
      </c>
      <c r="S963" s="14">
        <f t="shared" si="50"/>
        <v>39</v>
      </c>
      <c r="W963" s="13">
        <v>100000</v>
      </c>
    </row>
    <row r="964" spans="15:23" x14ac:dyDescent="0.25">
      <c r="O964" s="14"/>
      <c r="P964" s="14"/>
      <c r="Q964" s="14">
        <v>962</v>
      </c>
      <c r="R964" s="14">
        <v>961</v>
      </c>
      <c r="S964" s="14">
        <f t="shared" si="50"/>
        <v>39</v>
      </c>
      <c r="W964" s="13">
        <v>100000</v>
      </c>
    </row>
    <row r="965" spans="15:23" x14ac:dyDescent="0.25">
      <c r="O965" s="14"/>
      <c r="P965" s="14"/>
      <c r="Q965" s="14">
        <v>963</v>
      </c>
      <c r="R965" s="14">
        <v>962</v>
      </c>
      <c r="S965" s="14">
        <f t="shared" si="50"/>
        <v>39</v>
      </c>
      <c r="W965" s="13">
        <v>100000</v>
      </c>
    </row>
    <row r="966" spans="15:23" x14ac:dyDescent="0.25">
      <c r="O966" s="14"/>
      <c r="P966" s="14"/>
      <c r="Q966" s="14">
        <v>964</v>
      </c>
      <c r="R966" s="14">
        <v>963</v>
      </c>
      <c r="S966" s="14">
        <f t="shared" si="50"/>
        <v>39</v>
      </c>
      <c r="W966" s="13">
        <v>100000</v>
      </c>
    </row>
    <row r="967" spans="15:23" x14ac:dyDescent="0.25">
      <c r="O967" s="14"/>
      <c r="P967" s="14"/>
      <c r="Q967" s="14">
        <v>965</v>
      </c>
      <c r="R967" s="14">
        <v>964</v>
      </c>
      <c r="S967" s="14">
        <f t="shared" si="50"/>
        <v>39</v>
      </c>
      <c r="W967" s="13">
        <v>100000</v>
      </c>
    </row>
    <row r="968" spans="15:23" x14ac:dyDescent="0.25">
      <c r="O968" s="14"/>
      <c r="P968" s="14"/>
      <c r="Q968" s="14">
        <v>966</v>
      </c>
      <c r="R968" s="14">
        <v>965</v>
      </c>
      <c r="S968" s="14">
        <f t="shared" si="50"/>
        <v>39</v>
      </c>
      <c r="W968" s="13">
        <v>100000</v>
      </c>
    </row>
    <row r="969" spans="15:23" x14ac:dyDescent="0.25">
      <c r="O969" s="14"/>
      <c r="P969" s="14"/>
      <c r="Q969" s="14">
        <v>967</v>
      </c>
      <c r="R969" s="14">
        <v>966</v>
      </c>
      <c r="S969" s="14">
        <f t="shared" si="50"/>
        <v>39</v>
      </c>
      <c r="W969" s="13">
        <v>100000</v>
      </c>
    </row>
    <row r="970" spans="15:23" x14ac:dyDescent="0.25">
      <c r="O970" s="14"/>
      <c r="P970" s="14"/>
      <c r="Q970" s="14">
        <v>968</v>
      </c>
      <c r="R970" s="14">
        <v>967</v>
      </c>
      <c r="S970" s="14">
        <f t="shared" si="50"/>
        <v>39</v>
      </c>
      <c r="W970" s="13">
        <v>100000</v>
      </c>
    </row>
    <row r="971" spans="15:23" x14ac:dyDescent="0.25">
      <c r="O971" s="14"/>
      <c r="P971" s="14"/>
      <c r="Q971" s="14">
        <v>969</v>
      </c>
      <c r="R971" s="14">
        <v>968</v>
      </c>
      <c r="S971" s="14">
        <f t="shared" si="50"/>
        <v>39</v>
      </c>
      <c r="W971" s="13">
        <v>100000</v>
      </c>
    </row>
    <row r="972" spans="15:23" x14ac:dyDescent="0.25">
      <c r="O972" s="14"/>
      <c r="P972" s="14"/>
      <c r="Q972" s="14">
        <v>970</v>
      </c>
      <c r="R972" s="14">
        <v>969</v>
      </c>
      <c r="S972" s="14">
        <f t="shared" si="50"/>
        <v>39</v>
      </c>
      <c r="W972" s="13">
        <v>100000</v>
      </c>
    </row>
    <row r="973" spans="15:23" x14ac:dyDescent="0.25">
      <c r="O973" s="14"/>
      <c r="P973" s="14"/>
      <c r="Q973" s="14">
        <v>971</v>
      </c>
      <c r="R973" s="14">
        <v>970</v>
      </c>
      <c r="S973" s="14">
        <f t="shared" si="50"/>
        <v>39</v>
      </c>
      <c r="W973" s="13">
        <v>100000</v>
      </c>
    </row>
    <row r="974" spans="15:23" x14ac:dyDescent="0.25">
      <c r="O974" s="14"/>
      <c r="P974" s="14"/>
      <c r="Q974" s="14">
        <v>972</v>
      </c>
      <c r="R974" s="14">
        <v>971</v>
      </c>
      <c r="S974" s="14">
        <f t="shared" si="50"/>
        <v>39</v>
      </c>
      <c r="W974" s="13">
        <v>100000</v>
      </c>
    </row>
    <row r="975" spans="15:23" x14ac:dyDescent="0.25">
      <c r="O975" s="14"/>
      <c r="P975" s="14"/>
      <c r="Q975" s="14">
        <v>973</v>
      </c>
      <c r="R975" s="14">
        <v>972</v>
      </c>
      <c r="S975" s="14">
        <f t="shared" si="50"/>
        <v>39</v>
      </c>
      <c r="W975" s="13">
        <v>100000</v>
      </c>
    </row>
    <row r="976" spans="15:23" x14ac:dyDescent="0.25">
      <c r="O976" s="14"/>
      <c r="P976" s="14"/>
      <c r="Q976" s="14">
        <v>974</v>
      </c>
      <c r="R976" s="14">
        <v>973</v>
      </c>
      <c r="S976" s="14">
        <f t="shared" si="50"/>
        <v>39</v>
      </c>
      <c r="W976" s="13">
        <v>100000</v>
      </c>
    </row>
    <row r="977" spans="15:23" x14ac:dyDescent="0.25">
      <c r="O977" s="14"/>
      <c r="P977" s="14"/>
      <c r="Q977" s="14">
        <v>975</v>
      </c>
      <c r="R977" s="14">
        <v>974</v>
      </c>
      <c r="S977" s="14">
        <f t="shared" si="50"/>
        <v>39</v>
      </c>
      <c r="W977" s="13">
        <v>100000</v>
      </c>
    </row>
    <row r="978" spans="15:23" x14ac:dyDescent="0.25">
      <c r="O978" s="14"/>
      <c r="P978" s="14"/>
      <c r="Q978" s="14">
        <v>976</v>
      </c>
      <c r="R978" s="14">
        <v>975</v>
      </c>
      <c r="S978" s="14">
        <f t="shared" si="50"/>
        <v>39</v>
      </c>
      <c r="W978" s="13">
        <v>100000</v>
      </c>
    </row>
    <row r="979" spans="15:23" x14ac:dyDescent="0.25">
      <c r="O979" s="14"/>
      <c r="P979" s="14"/>
      <c r="Q979" s="14">
        <v>977</v>
      </c>
      <c r="R979" s="14">
        <v>976</v>
      </c>
      <c r="S979" s="14">
        <f t="shared" si="50"/>
        <v>40</v>
      </c>
      <c r="W979" s="13">
        <v>100000</v>
      </c>
    </row>
    <row r="980" spans="15:23" x14ac:dyDescent="0.25">
      <c r="O980" s="14"/>
      <c r="P980" s="14"/>
      <c r="Q980" s="14">
        <v>978</v>
      </c>
      <c r="R980" s="14">
        <v>977</v>
      </c>
      <c r="S980" s="14">
        <f t="shared" si="50"/>
        <v>40</v>
      </c>
      <c r="W980" s="13">
        <v>100000</v>
      </c>
    </row>
    <row r="981" spans="15:23" x14ac:dyDescent="0.25">
      <c r="O981" s="14"/>
      <c r="P981" s="14"/>
      <c r="Q981" s="14">
        <v>979</v>
      </c>
      <c r="R981" s="14">
        <v>978</v>
      </c>
      <c r="S981" s="14">
        <f t="shared" si="50"/>
        <v>40</v>
      </c>
      <c r="W981" s="13">
        <v>100000</v>
      </c>
    </row>
    <row r="982" spans="15:23" x14ac:dyDescent="0.25">
      <c r="O982" s="14"/>
      <c r="P982" s="14"/>
      <c r="Q982" s="14">
        <v>980</v>
      </c>
      <c r="R982" s="14">
        <v>979</v>
      </c>
      <c r="S982" s="14">
        <f t="shared" si="50"/>
        <v>40</v>
      </c>
      <c r="W982" s="13">
        <v>100000</v>
      </c>
    </row>
    <row r="983" spans="15:23" x14ac:dyDescent="0.25">
      <c r="O983" s="14"/>
      <c r="P983" s="14"/>
      <c r="Q983" s="14">
        <v>981</v>
      </c>
      <c r="R983" s="14">
        <v>980</v>
      </c>
      <c r="S983" s="14">
        <f t="shared" si="50"/>
        <v>40</v>
      </c>
      <c r="W983" s="13">
        <v>100000</v>
      </c>
    </row>
    <row r="984" spans="15:23" x14ac:dyDescent="0.25">
      <c r="O984" s="14"/>
      <c r="P984" s="14"/>
      <c r="Q984" s="14">
        <v>982</v>
      </c>
      <c r="R984" s="14">
        <v>981</v>
      </c>
      <c r="S984" s="14">
        <f t="shared" si="50"/>
        <v>40</v>
      </c>
      <c r="W984" s="13">
        <v>100000</v>
      </c>
    </row>
    <row r="985" spans="15:23" x14ac:dyDescent="0.25">
      <c r="O985" s="14"/>
      <c r="P985" s="14"/>
      <c r="Q985" s="14">
        <v>983</v>
      </c>
      <c r="R985" s="14">
        <v>982</v>
      </c>
      <c r="S985" s="14">
        <f t="shared" si="50"/>
        <v>40</v>
      </c>
      <c r="W985" s="13">
        <v>100000</v>
      </c>
    </row>
    <row r="986" spans="15:23" x14ac:dyDescent="0.25">
      <c r="O986" s="14"/>
      <c r="P986" s="14"/>
      <c r="Q986" s="14">
        <v>984</v>
      </c>
      <c r="R986" s="14">
        <v>983</v>
      </c>
      <c r="S986" s="14">
        <f t="shared" si="50"/>
        <v>40</v>
      </c>
      <c r="W986" s="13">
        <v>100000</v>
      </c>
    </row>
    <row r="987" spans="15:23" x14ac:dyDescent="0.25">
      <c r="O987" s="14"/>
      <c r="P987" s="14"/>
      <c r="Q987" s="14">
        <v>985</v>
      </c>
      <c r="R987" s="14">
        <v>984</v>
      </c>
      <c r="S987" s="14">
        <f t="shared" si="50"/>
        <v>40</v>
      </c>
      <c r="W987" s="13">
        <v>100000</v>
      </c>
    </row>
    <row r="988" spans="15:23" x14ac:dyDescent="0.25">
      <c r="O988" s="14"/>
      <c r="P988" s="14"/>
      <c r="Q988" s="14">
        <v>986</v>
      </c>
      <c r="R988" s="14">
        <v>985</v>
      </c>
      <c r="S988" s="14">
        <f t="shared" si="50"/>
        <v>40</v>
      </c>
      <c r="W988" s="13">
        <v>100000</v>
      </c>
    </row>
    <row r="989" spans="15:23" x14ac:dyDescent="0.25">
      <c r="O989" s="14"/>
      <c r="P989" s="14"/>
      <c r="Q989" s="14">
        <v>987</v>
      </c>
      <c r="R989" s="14">
        <v>986</v>
      </c>
      <c r="S989" s="14">
        <f t="shared" si="50"/>
        <v>40</v>
      </c>
      <c r="W989" s="13">
        <v>100000</v>
      </c>
    </row>
    <row r="990" spans="15:23" x14ac:dyDescent="0.25">
      <c r="O990" s="14"/>
      <c r="P990" s="14"/>
      <c r="Q990" s="14">
        <v>988</v>
      </c>
      <c r="R990" s="14">
        <v>987</v>
      </c>
      <c r="S990" s="14">
        <f t="shared" si="50"/>
        <v>40</v>
      </c>
      <c r="W990" s="13">
        <v>100000</v>
      </c>
    </row>
    <row r="991" spans="15:23" x14ac:dyDescent="0.25">
      <c r="O991" s="14"/>
      <c r="P991" s="14"/>
      <c r="Q991" s="14">
        <v>989</v>
      </c>
      <c r="R991" s="14">
        <v>988</v>
      </c>
      <c r="S991" s="14">
        <f t="shared" si="50"/>
        <v>40</v>
      </c>
      <c r="W991" s="13">
        <v>100000</v>
      </c>
    </row>
    <row r="992" spans="15:23" x14ac:dyDescent="0.25">
      <c r="O992" s="14"/>
      <c r="P992" s="14"/>
      <c r="Q992" s="14">
        <v>990</v>
      </c>
      <c r="R992" s="14">
        <v>989</v>
      </c>
      <c r="S992" s="14">
        <f t="shared" si="50"/>
        <v>40</v>
      </c>
      <c r="W992" s="13">
        <v>100000</v>
      </c>
    </row>
    <row r="993" spans="15:23" x14ac:dyDescent="0.25">
      <c r="O993" s="14"/>
      <c r="P993" s="14"/>
      <c r="Q993" s="14">
        <v>991</v>
      </c>
      <c r="R993" s="14">
        <v>990</v>
      </c>
      <c r="S993" s="14">
        <f t="shared" si="50"/>
        <v>40</v>
      </c>
      <c r="W993" s="13">
        <v>100000</v>
      </c>
    </row>
    <row r="994" spans="15:23" x14ac:dyDescent="0.25">
      <c r="O994" s="14"/>
      <c r="P994" s="14"/>
      <c r="Q994" s="14">
        <v>992</v>
      </c>
      <c r="R994" s="14">
        <v>991</v>
      </c>
      <c r="S994" s="14">
        <f t="shared" si="50"/>
        <v>40</v>
      </c>
      <c r="W994" s="13">
        <v>100000</v>
      </c>
    </row>
    <row r="995" spans="15:23" x14ac:dyDescent="0.25">
      <c r="O995" s="14"/>
      <c r="P995" s="14"/>
      <c r="Q995" s="14">
        <v>993</v>
      </c>
      <c r="R995" s="14">
        <v>992</v>
      </c>
      <c r="S995" s="14">
        <f t="shared" si="50"/>
        <v>40</v>
      </c>
      <c r="W995" s="13">
        <v>100000</v>
      </c>
    </row>
    <row r="996" spans="15:23" x14ac:dyDescent="0.25">
      <c r="O996" s="14"/>
      <c r="P996" s="14"/>
      <c r="Q996" s="14">
        <v>994</v>
      </c>
      <c r="R996" s="14">
        <v>993</v>
      </c>
      <c r="S996" s="14">
        <f t="shared" si="50"/>
        <v>40</v>
      </c>
      <c r="W996" s="13">
        <v>100000</v>
      </c>
    </row>
    <row r="997" spans="15:23" x14ac:dyDescent="0.25">
      <c r="O997" s="14"/>
      <c r="P997" s="14"/>
      <c r="Q997" s="14">
        <v>995</v>
      </c>
      <c r="R997" s="14">
        <v>994</v>
      </c>
      <c r="S997" s="14">
        <f t="shared" si="50"/>
        <v>40</v>
      </c>
      <c r="W997" s="13">
        <v>100000</v>
      </c>
    </row>
    <row r="998" spans="15:23" x14ac:dyDescent="0.25">
      <c r="O998" s="14"/>
      <c r="P998" s="14"/>
      <c r="Q998" s="14">
        <v>996</v>
      </c>
      <c r="R998" s="14">
        <v>995</v>
      </c>
      <c r="S998" s="14">
        <f t="shared" si="50"/>
        <v>40</v>
      </c>
      <c r="W998" s="13">
        <v>100000</v>
      </c>
    </row>
    <row r="999" spans="15:23" x14ac:dyDescent="0.25">
      <c r="O999" s="14"/>
      <c r="P999" s="14"/>
      <c r="Q999" s="14">
        <v>997</v>
      </c>
      <c r="R999" s="14">
        <v>996</v>
      </c>
      <c r="S999" s="14">
        <f t="shared" si="50"/>
        <v>40</v>
      </c>
      <c r="W999" s="13">
        <v>100000</v>
      </c>
    </row>
    <row r="1000" spans="15:23" x14ac:dyDescent="0.25">
      <c r="O1000" s="14"/>
      <c r="P1000" s="14"/>
      <c r="Q1000" s="14">
        <v>998</v>
      </c>
      <c r="R1000" s="14">
        <v>997</v>
      </c>
      <c r="S1000" s="14">
        <f t="shared" si="50"/>
        <v>40</v>
      </c>
      <c r="W1000" s="13">
        <v>100000</v>
      </c>
    </row>
    <row r="1001" spans="15:23" x14ac:dyDescent="0.25">
      <c r="O1001" s="14"/>
      <c r="P1001" s="14"/>
      <c r="Q1001" s="14">
        <v>999</v>
      </c>
      <c r="R1001" s="14">
        <v>998</v>
      </c>
      <c r="S1001" s="14">
        <f t="shared" si="50"/>
        <v>40</v>
      </c>
      <c r="W1001" s="13">
        <v>100000</v>
      </c>
    </row>
    <row r="1002" spans="15:23" x14ac:dyDescent="0.25">
      <c r="O1002" s="14"/>
      <c r="P1002" s="14"/>
      <c r="Q1002" s="14">
        <v>1000</v>
      </c>
      <c r="R1002" s="14">
        <v>999</v>
      </c>
      <c r="S1002" s="14">
        <f t="shared" si="50"/>
        <v>40</v>
      </c>
      <c r="W1002" s="13">
        <v>100000</v>
      </c>
    </row>
    <row r="1003" spans="15:23" x14ac:dyDescent="0.25">
      <c r="O1003" s="14"/>
      <c r="P1003" s="14"/>
      <c r="Q1003" s="14">
        <v>1001</v>
      </c>
      <c r="R1003" s="14">
        <v>1000</v>
      </c>
      <c r="S1003" s="14">
        <f t="shared" si="50"/>
        <v>40</v>
      </c>
      <c r="W1003" s="13">
        <v>100000</v>
      </c>
    </row>
    <row r="1004" spans="15:23" x14ac:dyDescent="0.25">
      <c r="O1004" s="14"/>
      <c r="P1004" s="14"/>
      <c r="Q1004" s="14">
        <v>1002</v>
      </c>
      <c r="R1004" s="14">
        <v>1001</v>
      </c>
      <c r="S1004" s="14">
        <f t="shared" si="50"/>
        <v>41</v>
      </c>
      <c r="W1004" s="13">
        <v>100000</v>
      </c>
    </row>
    <row r="1005" spans="15:23" x14ac:dyDescent="0.25">
      <c r="O1005" s="14"/>
      <c r="P1005" s="14"/>
      <c r="Q1005" s="14">
        <v>1003</v>
      </c>
      <c r="R1005" s="14">
        <v>1002</v>
      </c>
      <c r="S1005" s="14">
        <f t="shared" si="50"/>
        <v>41</v>
      </c>
      <c r="W1005" s="13">
        <v>100000</v>
      </c>
    </row>
    <row r="1006" spans="15:23" x14ac:dyDescent="0.25">
      <c r="O1006" s="14"/>
      <c r="P1006" s="14"/>
      <c r="Q1006" s="14">
        <v>1004</v>
      </c>
      <c r="R1006" s="14">
        <v>1003</v>
      </c>
      <c r="S1006" s="14">
        <f t="shared" si="50"/>
        <v>41</v>
      </c>
      <c r="W1006" s="13">
        <v>100000</v>
      </c>
    </row>
    <row r="1007" spans="15:23" x14ac:dyDescent="0.25">
      <c r="O1007" s="14"/>
      <c r="P1007" s="14"/>
      <c r="Q1007" s="14">
        <v>1005</v>
      </c>
      <c r="R1007" s="14">
        <v>1004</v>
      </c>
      <c r="S1007" s="14">
        <f t="shared" si="50"/>
        <v>41</v>
      </c>
      <c r="W1007" s="13">
        <v>100000</v>
      </c>
    </row>
    <row r="1008" spans="15:23" x14ac:dyDescent="0.25">
      <c r="O1008" s="14"/>
      <c r="P1008" s="14"/>
      <c r="Q1008" s="14">
        <v>1006</v>
      </c>
      <c r="R1008" s="14">
        <v>1005</v>
      </c>
      <c r="S1008" s="14">
        <f t="shared" si="50"/>
        <v>41</v>
      </c>
      <c r="W1008" s="13">
        <v>100000</v>
      </c>
    </row>
    <row r="1009" spans="15:23" x14ac:dyDescent="0.25">
      <c r="O1009" s="14"/>
      <c r="P1009" s="14"/>
      <c r="Q1009" s="14">
        <v>1007</v>
      </c>
      <c r="R1009" s="14">
        <v>1006</v>
      </c>
      <c r="S1009" s="14">
        <f t="shared" si="50"/>
        <v>41</v>
      </c>
      <c r="W1009" s="13">
        <v>100000</v>
      </c>
    </row>
    <row r="1010" spans="15:23" x14ac:dyDescent="0.25">
      <c r="O1010" s="14"/>
      <c r="P1010" s="14"/>
      <c r="Q1010" s="14">
        <v>1008</v>
      </c>
      <c r="R1010" s="14">
        <v>1007</v>
      </c>
      <c r="S1010" s="14">
        <f t="shared" si="50"/>
        <v>41</v>
      </c>
      <c r="W1010" s="13">
        <v>100000</v>
      </c>
    </row>
    <row r="1011" spans="15:23" x14ac:dyDescent="0.25">
      <c r="O1011" s="14"/>
      <c r="P1011" s="14"/>
      <c r="Q1011" s="14">
        <v>1009</v>
      </c>
      <c r="R1011" s="14">
        <v>1008</v>
      </c>
      <c r="S1011" s="14">
        <f t="shared" si="50"/>
        <v>41</v>
      </c>
      <c r="W1011" s="13">
        <v>100000</v>
      </c>
    </row>
    <row r="1012" spans="15:23" x14ac:dyDescent="0.25">
      <c r="O1012" s="14"/>
      <c r="P1012" s="14"/>
      <c r="Q1012" s="14">
        <v>1010</v>
      </c>
      <c r="R1012" s="14">
        <v>1009</v>
      </c>
      <c r="S1012" s="14">
        <f t="shared" si="50"/>
        <v>41</v>
      </c>
      <c r="W1012" s="13">
        <v>100000</v>
      </c>
    </row>
    <row r="1013" spans="15:23" x14ac:dyDescent="0.25">
      <c r="O1013" s="14"/>
      <c r="P1013" s="14"/>
      <c r="Q1013" s="14">
        <v>1011</v>
      </c>
      <c r="R1013" s="14">
        <v>1010</v>
      </c>
      <c r="S1013" s="14">
        <f t="shared" si="50"/>
        <v>41</v>
      </c>
      <c r="W1013" s="13">
        <v>100000</v>
      </c>
    </row>
    <row r="1014" spans="15:23" x14ac:dyDescent="0.25">
      <c r="O1014" s="14"/>
      <c r="P1014" s="14"/>
      <c r="Q1014" s="14">
        <v>1012</v>
      </c>
      <c r="R1014" s="14">
        <v>1011</v>
      </c>
      <c r="S1014" s="14">
        <f t="shared" si="50"/>
        <v>41</v>
      </c>
      <c r="W1014" s="13">
        <v>100000</v>
      </c>
    </row>
    <row r="1015" spans="15:23" x14ac:dyDescent="0.25">
      <c r="O1015" s="14"/>
      <c r="P1015" s="14"/>
      <c r="Q1015" s="14">
        <v>1013</v>
      </c>
      <c r="R1015" s="14">
        <v>1012</v>
      </c>
      <c r="S1015" s="14">
        <f t="shared" ref="S1015:S1078" si="51">S990+1</f>
        <v>41</v>
      </c>
      <c r="W1015" s="13">
        <v>100000</v>
      </c>
    </row>
    <row r="1016" spans="15:23" x14ac:dyDescent="0.25">
      <c r="O1016" s="14"/>
      <c r="P1016" s="14"/>
      <c r="Q1016" s="14">
        <v>1014</v>
      </c>
      <c r="R1016" s="14">
        <v>1013</v>
      </c>
      <c r="S1016" s="14">
        <f t="shared" si="51"/>
        <v>41</v>
      </c>
      <c r="W1016" s="13">
        <v>100000</v>
      </c>
    </row>
    <row r="1017" spans="15:23" x14ac:dyDescent="0.25">
      <c r="O1017" s="14"/>
      <c r="P1017" s="14"/>
      <c r="Q1017" s="14">
        <v>1015</v>
      </c>
      <c r="R1017" s="14">
        <v>1014</v>
      </c>
      <c r="S1017" s="14">
        <f t="shared" si="51"/>
        <v>41</v>
      </c>
      <c r="W1017" s="13">
        <v>100000</v>
      </c>
    </row>
    <row r="1018" spans="15:23" x14ac:dyDescent="0.25">
      <c r="O1018" s="14"/>
      <c r="P1018" s="14"/>
      <c r="Q1018" s="14">
        <v>1016</v>
      </c>
      <c r="R1018" s="14">
        <v>1015</v>
      </c>
      <c r="S1018" s="14">
        <f t="shared" si="51"/>
        <v>41</v>
      </c>
      <c r="W1018" s="13">
        <v>100000</v>
      </c>
    </row>
    <row r="1019" spans="15:23" x14ac:dyDescent="0.25">
      <c r="O1019" s="14"/>
      <c r="P1019" s="14"/>
      <c r="Q1019" s="14">
        <v>1017</v>
      </c>
      <c r="R1019" s="14">
        <v>1016</v>
      </c>
      <c r="S1019" s="14">
        <f t="shared" si="51"/>
        <v>41</v>
      </c>
      <c r="W1019" s="13">
        <v>100000</v>
      </c>
    </row>
    <row r="1020" spans="15:23" x14ac:dyDescent="0.25">
      <c r="O1020" s="14"/>
      <c r="P1020" s="14"/>
      <c r="Q1020" s="14">
        <v>1018</v>
      </c>
      <c r="R1020" s="14">
        <v>1017</v>
      </c>
      <c r="S1020" s="14">
        <f t="shared" si="51"/>
        <v>41</v>
      </c>
      <c r="W1020" s="13">
        <v>100000</v>
      </c>
    </row>
    <row r="1021" spans="15:23" x14ac:dyDescent="0.25">
      <c r="O1021" s="14"/>
      <c r="P1021" s="14"/>
      <c r="Q1021" s="14">
        <v>1019</v>
      </c>
      <c r="R1021" s="14">
        <v>1018</v>
      </c>
      <c r="S1021" s="14">
        <f t="shared" si="51"/>
        <v>41</v>
      </c>
      <c r="W1021" s="13">
        <v>100000</v>
      </c>
    </row>
    <row r="1022" spans="15:23" x14ac:dyDescent="0.25">
      <c r="O1022" s="14"/>
      <c r="P1022" s="14"/>
      <c r="Q1022" s="14">
        <v>1020</v>
      </c>
      <c r="R1022" s="14">
        <v>1019</v>
      </c>
      <c r="S1022" s="14">
        <f t="shared" si="51"/>
        <v>41</v>
      </c>
      <c r="W1022" s="13">
        <v>100000</v>
      </c>
    </row>
    <row r="1023" spans="15:23" x14ac:dyDescent="0.25">
      <c r="O1023" s="14"/>
      <c r="P1023" s="14"/>
      <c r="Q1023" s="14">
        <v>1021</v>
      </c>
      <c r="R1023" s="14">
        <v>1020</v>
      </c>
      <c r="S1023" s="14">
        <f t="shared" si="51"/>
        <v>41</v>
      </c>
      <c r="W1023" s="13">
        <v>100000</v>
      </c>
    </row>
    <row r="1024" spans="15:23" x14ac:dyDescent="0.25">
      <c r="O1024" s="14"/>
      <c r="P1024" s="14"/>
      <c r="Q1024" s="14">
        <v>1022</v>
      </c>
      <c r="R1024" s="14">
        <v>1021</v>
      </c>
      <c r="S1024" s="14">
        <f t="shared" si="51"/>
        <v>41</v>
      </c>
      <c r="W1024" s="13">
        <v>100000</v>
      </c>
    </row>
    <row r="1025" spans="15:23" x14ac:dyDescent="0.25">
      <c r="O1025" s="14"/>
      <c r="P1025" s="14"/>
      <c r="Q1025" s="14">
        <v>1023</v>
      </c>
      <c r="R1025" s="14">
        <v>1022</v>
      </c>
      <c r="S1025" s="14">
        <f t="shared" si="51"/>
        <v>41</v>
      </c>
      <c r="W1025" s="13">
        <v>100000</v>
      </c>
    </row>
    <row r="1026" spans="15:23" x14ac:dyDescent="0.25">
      <c r="O1026" s="14"/>
      <c r="P1026" s="14"/>
      <c r="Q1026" s="14">
        <v>1024</v>
      </c>
      <c r="R1026" s="14">
        <v>1023</v>
      </c>
      <c r="S1026" s="14">
        <f t="shared" si="51"/>
        <v>41</v>
      </c>
      <c r="W1026" s="13">
        <v>100000</v>
      </c>
    </row>
    <row r="1027" spans="15:23" x14ac:dyDescent="0.25">
      <c r="O1027" s="14"/>
      <c r="P1027" s="14"/>
      <c r="Q1027" s="14">
        <v>1025</v>
      </c>
      <c r="R1027" s="14">
        <v>1024</v>
      </c>
      <c r="S1027" s="14">
        <f t="shared" si="51"/>
        <v>41</v>
      </c>
      <c r="W1027" s="13">
        <v>100000</v>
      </c>
    </row>
    <row r="1028" spans="15:23" x14ac:dyDescent="0.25">
      <c r="O1028" s="14"/>
      <c r="P1028" s="14"/>
      <c r="Q1028" s="14">
        <v>1026</v>
      </c>
      <c r="R1028" s="14">
        <v>1025</v>
      </c>
      <c r="S1028" s="14">
        <f t="shared" si="51"/>
        <v>41</v>
      </c>
      <c r="W1028" s="13">
        <v>100000</v>
      </c>
    </row>
    <row r="1029" spans="15:23" x14ac:dyDescent="0.25">
      <c r="O1029" s="14"/>
      <c r="P1029" s="14"/>
      <c r="Q1029" s="14">
        <v>1027</v>
      </c>
      <c r="R1029" s="14">
        <v>1026</v>
      </c>
      <c r="S1029" s="14">
        <f t="shared" si="51"/>
        <v>42</v>
      </c>
      <c r="W1029" s="13">
        <v>100000</v>
      </c>
    </row>
    <row r="1030" spans="15:23" x14ac:dyDescent="0.25">
      <c r="O1030" s="14"/>
      <c r="P1030" s="14"/>
      <c r="Q1030" s="14">
        <v>1028</v>
      </c>
      <c r="R1030" s="14">
        <v>1027</v>
      </c>
      <c r="S1030" s="14">
        <f t="shared" si="51"/>
        <v>42</v>
      </c>
      <c r="W1030" s="13">
        <v>100000</v>
      </c>
    </row>
    <row r="1031" spans="15:23" x14ac:dyDescent="0.25">
      <c r="O1031" s="14"/>
      <c r="P1031" s="14"/>
      <c r="Q1031" s="14">
        <v>1029</v>
      </c>
      <c r="R1031" s="14">
        <v>1028</v>
      </c>
      <c r="S1031" s="14">
        <f t="shared" si="51"/>
        <v>42</v>
      </c>
      <c r="W1031" s="13">
        <v>100000</v>
      </c>
    </row>
    <row r="1032" spans="15:23" x14ac:dyDescent="0.25">
      <c r="O1032" s="14"/>
      <c r="P1032" s="14"/>
      <c r="Q1032" s="14">
        <v>1030</v>
      </c>
      <c r="R1032" s="14">
        <v>1029</v>
      </c>
      <c r="S1032" s="14">
        <f t="shared" si="51"/>
        <v>42</v>
      </c>
      <c r="W1032" s="13">
        <v>100000</v>
      </c>
    </row>
    <row r="1033" spans="15:23" x14ac:dyDescent="0.25">
      <c r="O1033" s="14"/>
      <c r="P1033" s="14"/>
      <c r="Q1033" s="14">
        <v>1031</v>
      </c>
      <c r="R1033" s="14">
        <v>1030</v>
      </c>
      <c r="S1033" s="14">
        <f t="shared" si="51"/>
        <v>42</v>
      </c>
      <c r="W1033" s="13">
        <v>100000</v>
      </c>
    </row>
    <row r="1034" spans="15:23" x14ac:dyDescent="0.25">
      <c r="O1034" s="14"/>
      <c r="P1034" s="14"/>
      <c r="Q1034" s="14">
        <v>1032</v>
      </c>
      <c r="R1034" s="14">
        <v>1031</v>
      </c>
      <c r="S1034" s="14">
        <f t="shared" si="51"/>
        <v>42</v>
      </c>
      <c r="W1034" s="13">
        <v>100000</v>
      </c>
    </row>
    <row r="1035" spans="15:23" x14ac:dyDescent="0.25">
      <c r="O1035" s="14"/>
      <c r="P1035" s="14"/>
      <c r="Q1035" s="14">
        <v>1033</v>
      </c>
      <c r="R1035" s="14">
        <v>1032</v>
      </c>
      <c r="S1035" s="14">
        <f t="shared" si="51"/>
        <v>42</v>
      </c>
      <c r="W1035" s="13">
        <v>100000</v>
      </c>
    </row>
    <row r="1036" spans="15:23" x14ac:dyDescent="0.25">
      <c r="O1036" s="14"/>
      <c r="P1036" s="14"/>
      <c r="Q1036" s="14">
        <v>1034</v>
      </c>
      <c r="R1036" s="14">
        <v>1033</v>
      </c>
      <c r="S1036" s="14">
        <f t="shared" si="51"/>
        <v>42</v>
      </c>
      <c r="W1036" s="13">
        <v>100000</v>
      </c>
    </row>
    <row r="1037" spans="15:23" x14ac:dyDescent="0.25">
      <c r="O1037" s="14"/>
      <c r="P1037" s="14"/>
      <c r="Q1037" s="14">
        <v>1035</v>
      </c>
      <c r="R1037" s="14">
        <v>1034</v>
      </c>
      <c r="S1037" s="14">
        <f t="shared" si="51"/>
        <v>42</v>
      </c>
      <c r="W1037" s="13">
        <v>100000</v>
      </c>
    </row>
    <row r="1038" spans="15:23" x14ac:dyDescent="0.25">
      <c r="O1038" s="14"/>
      <c r="P1038" s="14"/>
      <c r="Q1038" s="14">
        <v>1036</v>
      </c>
      <c r="R1038" s="14">
        <v>1035</v>
      </c>
      <c r="S1038" s="14">
        <f t="shared" si="51"/>
        <v>42</v>
      </c>
      <c r="W1038" s="13">
        <v>100000</v>
      </c>
    </row>
    <row r="1039" spans="15:23" x14ac:dyDescent="0.25">
      <c r="O1039" s="14"/>
      <c r="P1039" s="14"/>
      <c r="Q1039" s="14">
        <v>1037</v>
      </c>
      <c r="R1039" s="14">
        <v>1036</v>
      </c>
      <c r="S1039" s="14">
        <f t="shared" si="51"/>
        <v>42</v>
      </c>
      <c r="W1039" s="13">
        <v>100000</v>
      </c>
    </row>
    <row r="1040" spans="15:23" x14ac:dyDescent="0.25">
      <c r="O1040" s="14"/>
      <c r="P1040" s="14"/>
      <c r="Q1040" s="14">
        <v>1038</v>
      </c>
      <c r="R1040" s="14">
        <v>1037</v>
      </c>
      <c r="S1040" s="14">
        <f t="shared" si="51"/>
        <v>42</v>
      </c>
      <c r="W1040" s="13">
        <v>100000</v>
      </c>
    </row>
    <row r="1041" spans="15:23" x14ac:dyDescent="0.25">
      <c r="O1041" s="14"/>
      <c r="P1041" s="14"/>
      <c r="Q1041" s="14">
        <v>1039</v>
      </c>
      <c r="R1041" s="14">
        <v>1038</v>
      </c>
      <c r="S1041" s="14">
        <f t="shared" si="51"/>
        <v>42</v>
      </c>
      <c r="W1041" s="13">
        <v>100000</v>
      </c>
    </row>
    <row r="1042" spans="15:23" x14ac:dyDescent="0.25">
      <c r="O1042" s="14"/>
      <c r="P1042" s="14"/>
      <c r="Q1042" s="14">
        <v>1040</v>
      </c>
      <c r="R1042" s="14">
        <v>1039</v>
      </c>
      <c r="S1042" s="14">
        <f t="shared" si="51"/>
        <v>42</v>
      </c>
      <c r="W1042" s="13">
        <v>100000</v>
      </c>
    </row>
    <row r="1043" spans="15:23" x14ac:dyDescent="0.25">
      <c r="O1043" s="14"/>
      <c r="P1043" s="14"/>
      <c r="Q1043" s="14">
        <v>1041</v>
      </c>
      <c r="R1043" s="14">
        <v>1040</v>
      </c>
      <c r="S1043" s="14">
        <f t="shared" si="51"/>
        <v>42</v>
      </c>
      <c r="W1043" s="13">
        <v>100000</v>
      </c>
    </row>
    <row r="1044" spans="15:23" x14ac:dyDescent="0.25">
      <c r="O1044" s="14"/>
      <c r="P1044" s="14"/>
      <c r="Q1044" s="14">
        <v>1042</v>
      </c>
      <c r="R1044" s="14">
        <v>1041</v>
      </c>
      <c r="S1044" s="14">
        <f t="shared" si="51"/>
        <v>42</v>
      </c>
      <c r="W1044" s="13">
        <v>100000</v>
      </c>
    </row>
    <row r="1045" spans="15:23" x14ac:dyDescent="0.25">
      <c r="O1045" s="14"/>
      <c r="P1045" s="14"/>
      <c r="Q1045" s="14">
        <v>1043</v>
      </c>
      <c r="R1045" s="14">
        <v>1042</v>
      </c>
      <c r="S1045" s="14">
        <f t="shared" si="51"/>
        <v>42</v>
      </c>
      <c r="W1045" s="13">
        <v>100000</v>
      </c>
    </row>
    <row r="1046" spans="15:23" x14ac:dyDescent="0.25">
      <c r="O1046" s="14"/>
      <c r="P1046" s="14"/>
      <c r="Q1046" s="14">
        <v>1044</v>
      </c>
      <c r="R1046" s="14">
        <v>1043</v>
      </c>
      <c r="S1046" s="14">
        <f t="shared" si="51"/>
        <v>42</v>
      </c>
      <c r="W1046" s="13">
        <v>100000</v>
      </c>
    </row>
    <row r="1047" spans="15:23" x14ac:dyDescent="0.25">
      <c r="O1047" s="14"/>
      <c r="P1047" s="14"/>
      <c r="Q1047" s="14">
        <v>1045</v>
      </c>
      <c r="R1047" s="14">
        <v>1044</v>
      </c>
      <c r="S1047" s="14">
        <f t="shared" si="51"/>
        <v>42</v>
      </c>
      <c r="W1047" s="13">
        <v>100000</v>
      </c>
    </row>
    <row r="1048" spans="15:23" x14ac:dyDescent="0.25">
      <c r="O1048" s="14"/>
      <c r="P1048" s="14"/>
      <c r="Q1048" s="14">
        <v>1046</v>
      </c>
      <c r="R1048" s="14">
        <v>1045</v>
      </c>
      <c r="S1048" s="14">
        <f t="shared" si="51"/>
        <v>42</v>
      </c>
      <c r="W1048" s="13">
        <v>100000</v>
      </c>
    </row>
    <row r="1049" spans="15:23" x14ac:dyDescent="0.25">
      <c r="O1049" s="14"/>
      <c r="P1049" s="14"/>
      <c r="Q1049" s="14">
        <v>1047</v>
      </c>
      <c r="R1049" s="14">
        <v>1046</v>
      </c>
      <c r="S1049" s="14">
        <f t="shared" si="51"/>
        <v>42</v>
      </c>
      <c r="W1049" s="13">
        <v>100000</v>
      </c>
    </row>
    <row r="1050" spans="15:23" x14ac:dyDescent="0.25">
      <c r="O1050" s="14"/>
      <c r="P1050" s="14"/>
      <c r="Q1050" s="14">
        <v>1048</v>
      </c>
      <c r="R1050" s="14">
        <v>1047</v>
      </c>
      <c r="S1050" s="14">
        <f t="shared" si="51"/>
        <v>42</v>
      </c>
      <c r="W1050" s="13">
        <v>100000</v>
      </c>
    </row>
    <row r="1051" spans="15:23" x14ac:dyDescent="0.25">
      <c r="O1051" s="14"/>
      <c r="P1051" s="14"/>
      <c r="Q1051" s="14">
        <v>1049</v>
      </c>
      <c r="R1051" s="14">
        <v>1048</v>
      </c>
      <c r="S1051" s="14">
        <f t="shared" si="51"/>
        <v>42</v>
      </c>
      <c r="W1051" s="13">
        <v>100000</v>
      </c>
    </row>
    <row r="1052" spans="15:23" x14ac:dyDescent="0.25">
      <c r="O1052" s="14"/>
      <c r="P1052" s="14"/>
      <c r="Q1052" s="14">
        <v>1050</v>
      </c>
      <c r="R1052" s="14">
        <v>1049</v>
      </c>
      <c r="S1052" s="14">
        <f t="shared" si="51"/>
        <v>42</v>
      </c>
      <c r="W1052" s="13">
        <v>100000</v>
      </c>
    </row>
    <row r="1053" spans="15:23" x14ac:dyDescent="0.25">
      <c r="O1053" s="14"/>
      <c r="P1053" s="14"/>
      <c r="Q1053" s="14">
        <v>1051</v>
      </c>
      <c r="R1053" s="14">
        <v>1050</v>
      </c>
      <c r="S1053" s="14">
        <f t="shared" si="51"/>
        <v>42</v>
      </c>
      <c r="W1053" s="13">
        <v>100000</v>
      </c>
    </row>
    <row r="1054" spans="15:23" x14ac:dyDescent="0.25">
      <c r="O1054" s="14"/>
      <c r="P1054" s="14"/>
      <c r="Q1054" s="14">
        <v>1052</v>
      </c>
      <c r="R1054" s="14">
        <v>1051</v>
      </c>
      <c r="S1054" s="14">
        <f t="shared" si="51"/>
        <v>43</v>
      </c>
      <c r="W1054" s="13">
        <v>100000</v>
      </c>
    </row>
    <row r="1055" spans="15:23" x14ac:dyDescent="0.25">
      <c r="O1055" s="14"/>
      <c r="P1055" s="14"/>
      <c r="Q1055" s="14">
        <v>1053</v>
      </c>
      <c r="R1055" s="14">
        <v>1052</v>
      </c>
      <c r="S1055" s="14">
        <f t="shared" si="51"/>
        <v>43</v>
      </c>
      <c r="W1055" s="13">
        <v>100000</v>
      </c>
    </row>
    <row r="1056" spans="15:23" x14ac:dyDescent="0.25">
      <c r="O1056" s="14"/>
      <c r="P1056" s="14"/>
      <c r="Q1056" s="14">
        <v>1054</v>
      </c>
      <c r="R1056" s="14">
        <v>1053</v>
      </c>
      <c r="S1056" s="14">
        <f t="shared" si="51"/>
        <v>43</v>
      </c>
      <c r="W1056" s="13">
        <v>100000</v>
      </c>
    </row>
    <row r="1057" spans="15:23" x14ac:dyDescent="0.25">
      <c r="O1057" s="14"/>
      <c r="P1057" s="14"/>
      <c r="Q1057" s="14">
        <v>1055</v>
      </c>
      <c r="R1057" s="14">
        <v>1054</v>
      </c>
      <c r="S1057" s="14">
        <f t="shared" si="51"/>
        <v>43</v>
      </c>
      <c r="W1057" s="13">
        <v>100000</v>
      </c>
    </row>
    <row r="1058" spans="15:23" x14ac:dyDescent="0.25">
      <c r="O1058" s="14"/>
      <c r="P1058" s="14"/>
      <c r="Q1058" s="14">
        <v>1056</v>
      </c>
      <c r="R1058" s="14">
        <v>1055</v>
      </c>
      <c r="S1058" s="14">
        <f t="shared" si="51"/>
        <v>43</v>
      </c>
      <c r="W1058" s="13">
        <v>100000</v>
      </c>
    </row>
    <row r="1059" spans="15:23" x14ac:dyDescent="0.25">
      <c r="O1059" s="14"/>
      <c r="P1059" s="14"/>
      <c r="Q1059" s="14">
        <v>1057</v>
      </c>
      <c r="R1059" s="14">
        <v>1056</v>
      </c>
      <c r="S1059" s="14">
        <f t="shared" si="51"/>
        <v>43</v>
      </c>
      <c r="W1059" s="13">
        <v>100000</v>
      </c>
    </row>
    <row r="1060" spans="15:23" x14ac:dyDescent="0.25">
      <c r="O1060" s="14"/>
      <c r="P1060" s="14"/>
      <c r="Q1060" s="14">
        <v>1058</v>
      </c>
      <c r="R1060" s="14">
        <v>1057</v>
      </c>
      <c r="S1060" s="14">
        <f t="shared" si="51"/>
        <v>43</v>
      </c>
      <c r="W1060" s="13">
        <v>100000</v>
      </c>
    </row>
    <row r="1061" spans="15:23" x14ac:dyDescent="0.25">
      <c r="O1061" s="14"/>
      <c r="P1061" s="14"/>
      <c r="Q1061" s="14">
        <v>1059</v>
      </c>
      <c r="R1061" s="14">
        <v>1058</v>
      </c>
      <c r="S1061" s="14">
        <f t="shared" si="51"/>
        <v>43</v>
      </c>
      <c r="W1061" s="13">
        <v>100000</v>
      </c>
    </row>
    <row r="1062" spans="15:23" x14ac:dyDescent="0.25">
      <c r="O1062" s="14"/>
      <c r="P1062" s="14"/>
      <c r="Q1062" s="14">
        <v>1060</v>
      </c>
      <c r="R1062" s="14">
        <v>1059</v>
      </c>
      <c r="S1062" s="14">
        <f t="shared" si="51"/>
        <v>43</v>
      </c>
      <c r="W1062" s="13">
        <v>100000</v>
      </c>
    </row>
    <row r="1063" spans="15:23" x14ac:dyDescent="0.25">
      <c r="O1063" s="14"/>
      <c r="P1063" s="14"/>
      <c r="Q1063" s="14">
        <v>1061</v>
      </c>
      <c r="R1063" s="14">
        <v>1060</v>
      </c>
      <c r="S1063" s="14">
        <f t="shared" si="51"/>
        <v>43</v>
      </c>
      <c r="W1063" s="13">
        <v>100000</v>
      </c>
    </row>
    <row r="1064" spans="15:23" x14ac:dyDescent="0.25">
      <c r="O1064" s="14"/>
      <c r="P1064" s="14"/>
      <c r="Q1064" s="14">
        <v>1062</v>
      </c>
      <c r="R1064" s="14">
        <v>1061</v>
      </c>
      <c r="S1064" s="14">
        <f t="shared" si="51"/>
        <v>43</v>
      </c>
      <c r="W1064" s="13">
        <v>100000</v>
      </c>
    </row>
    <row r="1065" spans="15:23" x14ac:dyDescent="0.25">
      <c r="O1065" s="14"/>
      <c r="P1065" s="14"/>
      <c r="Q1065" s="14">
        <v>1063</v>
      </c>
      <c r="R1065" s="14">
        <v>1062</v>
      </c>
      <c r="S1065" s="14">
        <f t="shared" si="51"/>
        <v>43</v>
      </c>
      <c r="W1065" s="13">
        <v>100000</v>
      </c>
    </row>
    <row r="1066" spans="15:23" x14ac:dyDescent="0.25">
      <c r="O1066" s="14"/>
      <c r="P1066" s="14"/>
      <c r="Q1066" s="14">
        <v>1064</v>
      </c>
      <c r="R1066" s="14">
        <v>1063</v>
      </c>
      <c r="S1066" s="14">
        <f t="shared" si="51"/>
        <v>43</v>
      </c>
      <c r="W1066" s="13">
        <v>100000</v>
      </c>
    </row>
    <row r="1067" spans="15:23" x14ac:dyDescent="0.25">
      <c r="O1067" s="14"/>
      <c r="P1067" s="14"/>
      <c r="Q1067" s="14">
        <v>1065</v>
      </c>
      <c r="R1067" s="14">
        <v>1064</v>
      </c>
      <c r="S1067" s="14">
        <f t="shared" si="51"/>
        <v>43</v>
      </c>
      <c r="W1067" s="13">
        <v>100000</v>
      </c>
    </row>
    <row r="1068" spans="15:23" x14ac:dyDescent="0.25">
      <c r="O1068" s="14"/>
      <c r="P1068" s="14"/>
      <c r="Q1068" s="14">
        <v>1066</v>
      </c>
      <c r="R1068" s="14">
        <v>1065</v>
      </c>
      <c r="S1068" s="14">
        <f t="shared" si="51"/>
        <v>43</v>
      </c>
      <c r="W1068" s="13">
        <v>100000</v>
      </c>
    </row>
    <row r="1069" spans="15:23" x14ac:dyDescent="0.25">
      <c r="O1069" s="14"/>
      <c r="P1069" s="14"/>
      <c r="Q1069" s="14">
        <v>1067</v>
      </c>
      <c r="R1069" s="14">
        <v>1066</v>
      </c>
      <c r="S1069" s="14">
        <f t="shared" si="51"/>
        <v>43</v>
      </c>
      <c r="W1069" s="13">
        <v>100000</v>
      </c>
    </row>
    <row r="1070" spans="15:23" x14ac:dyDescent="0.25">
      <c r="O1070" s="14"/>
      <c r="P1070" s="14"/>
      <c r="Q1070" s="14">
        <v>1068</v>
      </c>
      <c r="R1070" s="14">
        <v>1067</v>
      </c>
      <c r="S1070" s="14">
        <f t="shared" si="51"/>
        <v>43</v>
      </c>
      <c r="W1070" s="13">
        <v>100000</v>
      </c>
    </row>
    <row r="1071" spans="15:23" x14ac:dyDescent="0.25">
      <c r="O1071" s="14"/>
      <c r="P1071" s="14"/>
      <c r="Q1071" s="14">
        <v>1069</v>
      </c>
      <c r="R1071" s="14">
        <v>1068</v>
      </c>
      <c r="S1071" s="14">
        <f t="shared" si="51"/>
        <v>43</v>
      </c>
      <c r="W1071" s="13">
        <v>100000</v>
      </c>
    </row>
    <row r="1072" spans="15:23" x14ac:dyDescent="0.25">
      <c r="O1072" s="14"/>
      <c r="P1072" s="14"/>
      <c r="Q1072" s="14">
        <v>1070</v>
      </c>
      <c r="R1072" s="14">
        <v>1069</v>
      </c>
      <c r="S1072" s="14">
        <f t="shared" si="51"/>
        <v>43</v>
      </c>
      <c r="W1072" s="13">
        <v>100000</v>
      </c>
    </row>
    <row r="1073" spans="15:23" x14ac:dyDescent="0.25">
      <c r="O1073" s="14"/>
      <c r="P1073" s="14"/>
      <c r="Q1073" s="14">
        <v>1071</v>
      </c>
      <c r="R1073" s="14">
        <v>1070</v>
      </c>
      <c r="S1073" s="14">
        <f t="shared" si="51"/>
        <v>43</v>
      </c>
      <c r="W1073" s="13">
        <v>100000</v>
      </c>
    </row>
    <row r="1074" spans="15:23" x14ac:dyDescent="0.25">
      <c r="O1074" s="14"/>
      <c r="P1074" s="14"/>
      <c r="Q1074" s="14">
        <v>1072</v>
      </c>
      <c r="R1074" s="14">
        <v>1071</v>
      </c>
      <c r="S1074" s="14">
        <f t="shared" si="51"/>
        <v>43</v>
      </c>
      <c r="W1074" s="13">
        <v>100000</v>
      </c>
    </row>
    <row r="1075" spans="15:23" x14ac:dyDescent="0.25">
      <c r="O1075" s="14"/>
      <c r="P1075" s="14"/>
      <c r="Q1075" s="14">
        <v>1073</v>
      </c>
      <c r="R1075" s="14">
        <v>1072</v>
      </c>
      <c r="S1075" s="14">
        <f t="shared" si="51"/>
        <v>43</v>
      </c>
      <c r="W1075" s="13">
        <v>100000</v>
      </c>
    </row>
    <row r="1076" spans="15:23" x14ac:dyDescent="0.25">
      <c r="O1076" s="14"/>
      <c r="P1076" s="14"/>
      <c r="Q1076" s="14">
        <v>1074</v>
      </c>
      <c r="R1076" s="14">
        <v>1073</v>
      </c>
      <c r="S1076" s="14">
        <f t="shared" si="51"/>
        <v>43</v>
      </c>
      <c r="W1076" s="13">
        <v>100000</v>
      </c>
    </row>
    <row r="1077" spans="15:23" x14ac:dyDescent="0.25">
      <c r="O1077" s="14"/>
      <c r="P1077" s="14"/>
      <c r="Q1077" s="14">
        <v>1075</v>
      </c>
      <c r="R1077" s="14">
        <v>1074</v>
      </c>
      <c r="S1077" s="14">
        <f t="shared" si="51"/>
        <v>43</v>
      </c>
      <c r="W1077" s="13">
        <v>100000</v>
      </c>
    </row>
    <row r="1078" spans="15:23" x14ac:dyDescent="0.25">
      <c r="O1078" s="14"/>
      <c r="P1078" s="14"/>
      <c r="Q1078" s="14">
        <v>1076</v>
      </c>
      <c r="R1078" s="14">
        <v>1075</v>
      </c>
      <c r="S1078" s="14">
        <f t="shared" si="51"/>
        <v>43</v>
      </c>
      <c r="W1078" s="13">
        <v>100000</v>
      </c>
    </row>
    <row r="1079" spans="15:23" x14ac:dyDescent="0.25">
      <c r="O1079" s="14"/>
      <c r="P1079" s="14"/>
      <c r="Q1079" s="14">
        <v>1077</v>
      </c>
      <c r="R1079" s="14">
        <v>1076</v>
      </c>
      <c r="S1079" s="14">
        <f t="shared" ref="S1079:S1142" si="52">S1054+1</f>
        <v>44</v>
      </c>
      <c r="W1079" s="13">
        <v>100000</v>
      </c>
    </row>
    <row r="1080" spans="15:23" x14ac:dyDescent="0.25">
      <c r="O1080" s="14"/>
      <c r="P1080" s="14"/>
      <c r="Q1080" s="14">
        <v>1078</v>
      </c>
      <c r="R1080" s="14">
        <v>1077</v>
      </c>
      <c r="S1080" s="14">
        <f t="shared" si="52"/>
        <v>44</v>
      </c>
      <c r="W1080" s="13">
        <v>100000</v>
      </c>
    </row>
    <row r="1081" spans="15:23" x14ac:dyDescent="0.25">
      <c r="O1081" s="14"/>
      <c r="P1081" s="14"/>
      <c r="Q1081" s="14">
        <v>1079</v>
      </c>
      <c r="R1081" s="14">
        <v>1078</v>
      </c>
      <c r="S1081" s="14">
        <f t="shared" si="52"/>
        <v>44</v>
      </c>
      <c r="W1081" s="13">
        <v>100000</v>
      </c>
    </row>
    <row r="1082" spans="15:23" x14ac:dyDescent="0.25">
      <c r="O1082" s="14"/>
      <c r="P1082" s="14"/>
      <c r="Q1082" s="14">
        <v>1080</v>
      </c>
      <c r="R1082" s="14">
        <v>1079</v>
      </c>
      <c r="S1082" s="14">
        <f t="shared" si="52"/>
        <v>44</v>
      </c>
      <c r="W1082" s="13">
        <v>100000</v>
      </c>
    </row>
    <row r="1083" spans="15:23" x14ac:dyDescent="0.25">
      <c r="O1083" s="14"/>
      <c r="P1083" s="14"/>
      <c r="Q1083" s="14">
        <v>1081</v>
      </c>
      <c r="R1083" s="14">
        <v>1080</v>
      </c>
      <c r="S1083" s="14">
        <f t="shared" si="52"/>
        <v>44</v>
      </c>
      <c r="W1083" s="13">
        <v>100000</v>
      </c>
    </row>
    <row r="1084" spans="15:23" x14ac:dyDescent="0.25">
      <c r="O1084" s="14"/>
      <c r="P1084" s="14"/>
      <c r="Q1084" s="14">
        <v>1082</v>
      </c>
      <c r="R1084" s="14">
        <v>1081</v>
      </c>
      <c r="S1084" s="14">
        <f t="shared" si="52"/>
        <v>44</v>
      </c>
      <c r="W1084" s="13">
        <v>100000</v>
      </c>
    </row>
    <row r="1085" spans="15:23" x14ac:dyDescent="0.25">
      <c r="O1085" s="14"/>
      <c r="P1085" s="14"/>
      <c r="Q1085" s="14">
        <v>1083</v>
      </c>
      <c r="R1085" s="14">
        <v>1082</v>
      </c>
      <c r="S1085" s="14">
        <f t="shared" si="52"/>
        <v>44</v>
      </c>
      <c r="W1085" s="13">
        <v>100000</v>
      </c>
    </row>
    <row r="1086" spans="15:23" x14ac:dyDescent="0.25">
      <c r="O1086" s="14"/>
      <c r="P1086" s="14"/>
      <c r="Q1086" s="14">
        <v>1084</v>
      </c>
      <c r="R1086" s="14">
        <v>1083</v>
      </c>
      <c r="S1086" s="14">
        <f t="shared" si="52"/>
        <v>44</v>
      </c>
      <c r="W1086" s="13">
        <v>100000</v>
      </c>
    </row>
    <row r="1087" spans="15:23" x14ac:dyDescent="0.25">
      <c r="O1087" s="14"/>
      <c r="P1087" s="14"/>
      <c r="Q1087" s="14">
        <v>1085</v>
      </c>
      <c r="R1087" s="14">
        <v>1084</v>
      </c>
      <c r="S1087" s="14">
        <f t="shared" si="52"/>
        <v>44</v>
      </c>
      <c r="W1087" s="13">
        <v>100000</v>
      </c>
    </row>
    <row r="1088" spans="15:23" x14ac:dyDescent="0.25">
      <c r="O1088" s="14"/>
      <c r="P1088" s="14"/>
      <c r="Q1088" s="14">
        <v>1086</v>
      </c>
      <c r="R1088" s="14">
        <v>1085</v>
      </c>
      <c r="S1088" s="14">
        <f t="shared" si="52"/>
        <v>44</v>
      </c>
      <c r="W1088" s="13">
        <v>100000</v>
      </c>
    </row>
    <row r="1089" spans="15:23" x14ac:dyDescent="0.25">
      <c r="O1089" s="14"/>
      <c r="P1089" s="14"/>
      <c r="Q1089" s="14">
        <v>1087</v>
      </c>
      <c r="R1089" s="14">
        <v>1086</v>
      </c>
      <c r="S1089" s="14">
        <f t="shared" si="52"/>
        <v>44</v>
      </c>
      <c r="W1089" s="13">
        <v>100000</v>
      </c>
    </row>
    <row r="1090" spans="15:23" x14ac:dyDescent="0.25">
      <c r="O1090" s="14"/>
      <c r="P1090" s="14"/>
      <c r="Q1090" s="14">
        <v>1088</v>
      </c>
      <c r="R1090" s="14">
        <v>1087</v>
      </c>
      <c r="S1090" s="14">
        <f t="shared" si="52"/>
        <v>44</v>
      </c>
      <c r="W1090" s="13">
        <v>100000</v>
      </c>
    </row>
    <row r="1091" spans="15:23" x14ac:dyDescent="0.25">
      <c r="O1091" s="14"/>
      <c r="P1091" s="14"/>
      <c r="Q1091" s="14">
        <v>1089</v>
      </c>
      <c r="R1091" s="14">
        <v>1088</v>
      </c>
      <c r="S1091" s="14">
        <f t="shared" si="52"/>
        <v>44</v>
      </c>
      <c r="W1091" s="13">
        <v>100000</v>
      </c>
    </row>
    <row r="1092" spans="15:23" x14ac:dyDescent="0.25">
      <c r="O1092" s="14"/>
      <c r="P1092" s="14"/>
      <c r="Q1092" s="14">
        <v>1090</v>
      </c>
      <c r="R1092" s="14">
        <v>1089</v>
      </c>
      <c r="S1092" s="14">
        <f t="shared" si="52"/>
        <v>44</v>
      </c>
      <c r="W1092" s="13">
        <v>100000</v>
      </c>
    </row>
    <row r="1093" spans="15:23" x14ac:dyDescent="0.25">
      <c r="O1093" s="14"/>
      <c r="P1093" s="14"/>
      <c r="Q1093" s="14">
        <v>1091</v>
      </c>
      <c r="R1093" s="14">
        <v>1090</v>
      </c>
      <c r="S1093" s="14">
        <f t="shared" si="52"/>
        <v>44</v>
      </c>
      <c r="W1093" s="13">
        <v>100000</v>
      </c>
    </row>
    <row r="1094" spans="15:23" x14ac:dyDescent="0.25">
      <c r="O1094" s="14"/>
      <c r="P1094" s="14"/>
      <c r="Q1094" s="14">
        <v>1092</v>
      </c>
      <c r="R1094" s="14">
        <v>1091</v>
      </c>
      <c r="S1094" s="14">
        <f t="shared" si="52"/>
        <v>44</v>
      </c>
      <c r="W1094" s="13">
        <v>100000</v>
      </c>
    </row>
    <row r="1095" spans="15:23" x14ac:dyDescent="0.25">
      <c r="O1095" s="14"/>
      <c r="P1095" s="14"/>
      <c r="Q1095" s="14">
        <v>1093</v>
      </c>
      <c r="R1095" s="14">
        <v>1092</v>
      </c>
      <c r="S1095" s="14">
        <f t="shared" si="52"/>
        <v>44</v>
      </c>
      <c r="W1095" s="13">
        <v>100000</v>
      </c>
    </row>
    <row r="1096" spans="15:23" x14ac:dyDescent="0.25">
      <c r="O1096" s="14"/>
      <c r="P1096" s="14"/>
      <c r="Q1096" s="14">
        <v>1094</v>
      </c>
      <c r="R1096" s="14">
        <v>1093</v>
      </c>
      <c r="S1096" s="14">
        <f t="shared" si="52"/>
        <v>44</v>
      </c>
      <c r="W1096" s="13">
        <v>100000</v>
      </c>
    </row>
    <row r="1097" spans="15:23" x14ac:dyDescent="0.25">
      <c r="O1097" s="14"/>
      <c r="P1097" s="14"/>
      <c r="Q1097" s="14">
        <v>1095</v>
      </c>
      <c r="R1097" s="14">
        <v>1094</v>
      </c>
      <c r="S1097" s="14">
        <f t="shared" si="52"/>
        <v>44</v>
      </c>
      <c r="W1097" s="13">
        <v>100000</v>
      </c>
    </row>
    <row r="1098" spans="15:23" x14ac:dyDescent="0.25">
      <c r="O1098" s="14"/>
      <c r="P1098" s="14"/>
      <c r="Q1098" s="14">
        <v>1096</v>
      </c>
      <c r="R1098" s="14">
        <v>1095</v>
      </c>
      <c r="S1098" s="14">
        <f t="shared" si="52"/>
        <v>44</v>
      </c>
      <c r="W1098" s="13">
        <v>100000</v>
      </c>
    </row>
    <row r="1099" spans="15:23" x14ac:dyDescent="0.25">
      <c r="O1099" s="14"/>
      <c r="P1099" s="14"/>
      <c r="Q1099" s="14">
        <v>1097</v>
      </c>
      <c r="R1099" s="14">
        <v>1096</v>
      </c>
      <c r="S1099" s="14">
        <f t="shared" si="52"/>
        <v>44</v>
      </c>
      <c r="W1099" s="13">
        <v>100000</v>
      </c>
    </row>
    <row r="1100" spans="15:23" x14ac:dyDescent="0.25">
      <c r="O1100" s="14"/>
      <c r="P1100" s="14"/>
      <c r="Q1100" s="14">
        <v>1098</v>
      </c>
      <c r="R1100" s="14">
        <v>1097</v>
      </c>
      <c r="S1100" s="14">
        <f t="shared" si="52"/>
        <v>44</v>
      </c>
      <c r="W1100" s="13">
        <v>100000</v>
      </c>
    </row>
    <row r="1101" spans="15:23" x14ac:dyDescent="0.25">
      <c r="O1101" s="14"/>
      <c r="P1101" s="14"/>
      <c r="Q1101" s="14">
        <v>1099</v>
      </c>
      <c r="R1101" s="14">
        <v>1098</v>
      </c>
      <c r="S1101" s="14">
        <f t="shared" si="52"/>
        <v>44</v>
      </c>
      <c r="W1101" s="13">
        <v>100000</v>
      </c>
    </row>
    <row r="1102" spans="15:23" x14ac:dyDescent="0.25">
      <c r="O1102" s="14"/>
      <c r="P1102" s="14"/>
      <c r="Q1102" s="14">
        <v>1100</v>
      </c>
      <c r="R1102" s="14">
        <v>1099</v>
      </c>
      <c r="S1102" s="14">
        <f t="shared" si="52"/>
        <v>44</v>
      </c>
      <c r="W1102" s="13">
        <v>100000</v>
      </c>
    </row>
    <row r="1103" spans="15:23" x14ac:dyDescent="0.25">
      <c r="O1103" s="14"/>
      <c r="P1103" s="14"/>
      <c r="Q1103" s="14">
        <v>1101</v>
      </c>
      <c r="R1103" s="14">
        <v>1100</v>
      </c>
      <c r="S1103" s="14">
        <f t="shared" si="52"/>
        <v>44</v>
      </c>
      <c r="W1103" s="13">
        <v>100000</v>
      </c>
    </row>
    <row r="1104" spans="15:23" x14ac:dyDescent="0.25">
      <c r="O1104" s="14"/>
      <c r="P1104" s="14"/>
      <c r="Q1104" s="14">
        <v>1102</v>
      </c>
      <c r="R1104" s="14">
        <v>1101</v>
      </c>
      <c r="S1104" s="14">
        <f t="shared" si="52"/>
        <v>45</v>
      </c>
      <c r="W1104" s="13">
        <v>100000</v>
      </c>
    </row>
    <row r="1105" spans="15:23" x14ac:dyDescent="0.25">
      <c r="O1105" s="14"/>
      <c r="P1105" s="14"/>
      <c r="Q1105" s="14">
        <v>1103</v>
      </c>
      <c r="R1105" s="14">
        <v>1102</v>
      </c>
      <c r="S1105" s="14">
        <f t="shared" si="52"/>
        <v>45</v>
      </c>
      <c r="W1105" s="13">
        <v>100000</v>
      </c>
    </row>
    <row r="1106" spans="15:23" x14ac:dyDescent="0.25">
      <c r="O1106" s="14"/>
      <c r="P1106" s="14"/>
      <c r="Q1106" s="14">
        <v>1104</v>
      </c>
      <c r="R1106" s="14">
        <v>1103</v>
      </c>
      <c r="S1106" s="14">
        <f t="shared" si="52"/>
        <v>45</v>
      </c>
      <c r="W1106" s="13">
        <v>100000</v>
      </c>
    </row>
    <row r="1107" spans="15:23" x14ac:dyDescent="0.25">
      <c r="O1107" s="14"/>
      <c r="P1107" s="14"/>
      <c r="Q1107" s="14">
        <v>1105</v>
      </c>
      <c r="R1107" s="14">
        <v>1104</v>
      </c>
      <c r="S1107" s="14">
        <f t="shared" si="52"/>
        <v>45</v>
      </c>
      <c r="W1107" s="13">
        <v>100000</v>
      </c>
    </row>
    <row r="1108" spans="15:23" x14ac:dyDescent="0.25">
      <c r="O1108" s="14"/>
      <c r="P1108" s="14"/>
      <c r="Q1108" s="14">
        <v>1106</v>
      </c>
      <c r="R1108" s="14">
        <v>1105</v>
      </c>
      <c r="S1108" s="14">
        <f t="shared" si="52"/>
        <v>45</v>
      </c>
      <c r="W1108" s="13">
        <v>100000</v>
      </c>
    </row>
    <row r="1109" spans="15:23" x14ac:dyDescent="0.25">
      <c r="O1109" s="14"/>
      <c r="P1109" s="14"/>
      <c r="Q1109" s="14">
        <v>1107</v>
      </c>
      <c r="R1109" s="14">
        <v>1106</v>
      </c>
      <c r="S1109" s="14">
        <f t="shared" si="52"/>
        <v>45</v>
      </c>
      <c r="W1109" s="13">
        <v>100000</v>
      </c>
    </row>
    <row r="1110" spans="15:23" x14ac:dyDescent="0.25">
      <c r="O1110" s="14"/>
      <c r="P1110" s="14"/>
      <c r="Q1110" s="14">
        <v>1108</v>
      </c>
      <c r="R1110" s="14">
        <v>1107</v>
      </c>
      <c r="S1110" s="14">
        <f t="shared" si="52"/>
        <v>45</v>
      </c>
      <c r="W1110" s="13">
        <v>100000</v>
      </c>
    </row>
    <row r="1111" spans="15:23" x14ac:dyDescent="0.25">
      <c r="O1111" s="14"/>
      <c r="P1111" s="14"/>
      <c r="Q1111" s="14">
        <v>1109</v>
      </c>
      <c r="R1111" s="14">
        <v>1108</v>
      </c>
      <c r="S1111" s="14">
        <f t="shared" si="52"/>
        <v>45</v>
      </c>
      <c r="W1111" s="13">
        <v>100000</v>
      </c>
    </row>
    <row r="1112" spans="15:23" x14ac:dyDescent="0.25">
      <c r="O1112" s="14"/>
      <c r="P1112" s="14"/>
      <c r="Q1112" s="14">
        <v>1110</v>
      </c>
      <c r="R1112" s="14">
        <v>1109</v>
      </c>
      <c r="S1112" s="14">
        <f t="shared" si="52"/>
        <v>45</v>
      </c>
      <c r="W1112" s="13">
        <v>100000</v>
      </c>
    </row>
    <row r="1113" spans="15:23" x14ac:dyDescent="0.25">
      <c r="O1113" s="14"/>
      <c r="P1113" s="14"/>
      <c r="Q1113" s="14">
        <v>1111</v>
      </c>
      <c r="R1113" s="14">
        <v>1110</v>
      </c>
      <c r="S1113" s="14">
        <f t="shared" si="52"/>
        <v>45</v>
      </c>
      <c r="W1113" s="13">
        <v>100000</v>
      </c>
    </row>
    <row r="1114" spans="15:23" x14ac:dyDescent="0.25">
      <c r="O1114" s="14"/>
      <c r="P1114" s="14"/>
      <c r="Q1114" s="14">
        <v>1112</v>
      </c>
      <c r="R1114" s="14">
        <v>1111</v>
      </c>
      <c r="S1114" s="14">
        <f t="shared" si="52"/>
        <v>45</v>
      </c>
      <c r="W1114" s="13">
        <v>100000</v>
      </c>
    </row>
    <row r="1115" spans="15:23" x14ac:dyDescent="0.25">
      <c r="O1115" s="14"/>
      <c r="P1115" s="14"/>
      <c r="Q1115" s="14">
        <v>1113</v>
      </c>
      <c r="R1115" s="14">
        <v>1112</v>
      </c>
      <c r="S1115" s="14">
        <f t="shared" si="52"/>
        <v>45</v>
      </c>
      <c r="W1115" s="13">
        <v>100000</v>
      </c>
    </row>
    <row r="1116" spans="15:23" x14ac:dyDescent="0.25">
      <c r="O1116" s="14"/>
      <c r="P1116" s="14"/>
      <c r="Q1116" s="14">
        <v>1114</v>
      </c>
      <c r="R1116" s="14">
        <v>1113</v>
      </c>
      <c r="S1116" s="14">
        <f t="shared" si="52"/>
        <v>45</v>
      </c>
      <c r="W1116" s="13">
        <v>100000</v>
      </c>
    </row>
    <row r="1117" spans="15:23" x14ac:dyDescent="0.25">
      <c r="O1117" s="14"/>
      <c r="P1117" s="14"/>
      <c r="Q1117" s="14">
        <v>1115</v>
      </c>
      <c r="R1117" s="14">
        <v>1114</v>
      </c>
      <c r="S1117" s="14">
        <f t="shared" si="52"/>
        <v>45</v>
      </c>
      <c r="W1117" s="13">
        <v>100000</v>
      </c>
    </row>
    <row r="1118" spans="15:23" x14ac:dyDescent="0.25">
      <c r="O1118" s="14"/>
      <c r="P1118" s="14"/>
      <c r="Q1118" s="14">
        <v>1116</v>
      </c>
      <c r="R1118" s="14">
        <v>1115</v>
      </c>
      <c r="S1118" s="14">
        <f t="shared" si="52"/>
        <v>45</v>
      </c>
      <c r="W1118" s="13">
        <v>100000</v>
      </c>
    </row>
    <row r="1119" spans="15:23" x14ac:dyDescent="0.25">
      <c r="O1119" s="14"/>
      <c r="P1119" s="14"/>
      <c r="Q1119" s="14">
        <v>1117</v>
      </c>
      <c r="R1119" s="14">
        <v>1116</v>
      </c>
      <c r="S1119" s="14">
        <f t="shared" si="52"/>
        <v>45</v>
      </c>
      <c r="W1119" s="13">
        <v>100000</v>
      </c>
    </row>
    <row r="1120" spans="15:23" x14ac:dyDescent="0.25">
      <c r="O1120" s="14"/>
      <c r="P1120" s="14"/>
      <c r="Q1120" s="14">
        <v>1118</v>
      </c>
      <c r="R1120" s="14">
        <v>1117</v>
      </c>
      <c r="S1120" s="14">
        <f t="shared" si="52"/>
        <v>45</v>
      </c>
      <c r="W1120" s="13">
        <v>100000</v>
      </c>
    </row>
    <row r="1121" spans="15:23" x14ac:dyDescent="0.25">
      <c r="O1121" s="14"/>
      <c r="P1121" s="14"/>
      <c r="Q1121" s="14">
        <v>1119</v>
      </c>
      <c r="R1121" s="14">
        <v>1118</v>
      </c>
      <c r="S1121" s="14">
        <f t="shared" si="52"/>
        <v>45</v>
      </c>
      <c r="W1121" s="13">
        <v>100000</v>
      </c>
    </row>
    <row r="1122" spans="15:23" x14ac:dyDescent="0.25">
      <c r="O1122" s="14"/>
      <c r="P1122" s="14"/>
      <c r="Q1122" s="14">
        <v>1120</v>
      </c>
      <c r="R1122" s="14">
        <v>1119</v>
      </c>
      <c r="S1122" s="14">
        <f t="shared" si="52"/>
        <v>45</v>
      </c>
      <c r="W1122" s="13">
        <v>100000</v>
      </c>
    </row>
    <row r="1123" spans="15:23" x14ac:dyDescent="0.25">
      <c r="O1123" s="14"/>
      <c r="P1123" s="14"/>
      <c r="Q1123" s="14">
        <v>1121</v>
      </c>
      <c r="R1123" s="14">
        <v>1120</v>
      </c>
      <c r="S1123" s="14">
        <f t="shared" si="52"/>
        <v>45</v>
      </c>
      <c r="W1123" s="13">
        <v>100000</v>
      </c>
    </row>
    <row r="1124" spans="15:23" x14ac:dyDescent="0.25">
      <c r="O1124" s="14"/>
      <c r="P1124" s="14"/>
      <c r="Q1124" s="14">
        <v>1122</v>
      </c>
      <c r="R1124" s="14">
        <v>1121</v>
      </c>
      <c r="S1124" s="14">
        <f t="shared" si="52"/>
        <v>45</v>
      </c>
      <c r="W1124" s="13">
        <v>100000</v>
      </c>
    </row>
    <row r="1125" spans="15:23" x14ac:dyDescent="0.25">
      <c r="O1125" s="14"/>
      <c r="P1125" s="14"/>
      <c r="Q1125" s="14">
        <v>1123</v>
      </c>
      <c r="R1125" s="14">
        <v>1122</v>
      </c>
      <c r="S1125" s="14">
        <f t="shared" si="52"/>
        <v>45</v>
      </c>
      <c r="W1125" s="13">
        <v>100000</v>
      </c>
    </row>
    <row r="1126" spans="15:23" x14ac:dyDescent="0.25">
      <c r="O1126" s="14"/>
      <c r="P1126" s="14"/>
      <c r="Q1126" s="14">
        <v>1124</v>
      </c>
      <c r="R1126" s="14">
        <v>1123</v>
      </c>
      <c r="S1126" s="14">
        <f t="shared" si="52"/>
        <v>45</v>
      </c>
      <c r="W1126" s="13">
        <v>100000</v>
      </c>
    </row>
    <row r="1127" spans="15:23" x14ac:dyDescent="0.25">
      <c r="O1127" s="14"/>
      <c r="P1127" s="14"/>
      <c r="Q1127" s="14">
        <v>1125</v>
      </c>
      <c r="R1127" s="14">
        <v>1124</v>
      </c>
      <c r="S1127" s="14">
        <f t="shared" si="52"/>
        <v>45</v>
      </c>
      <c r="W1127" s="13">
        <v>100000</v>
      </c>
    </row>
    <row r="1128" spans="15:23" x14ac:dyDescent="0.25">
      <c r="O1128" s="14"/>
      <c r="P1128" s="14"/>
      <c r="Q1128" s="14">
        <v>1126</v>
      </c>
      <c r="R1128" s="14">
        <v>1125</v>
      </c>
      <c r="S1128" s="14">
        <f t="shared" si="52"/>
        <v>45</v>
      </c>
      <c r="W1128" s="13">
        <v>100000</v>
      </c>
    </row>
    <row r="1129" spans="15:23" x14ac:dyDescent="0.25">
      <c r="O1129" s="14"/>
      <c r="P1129" s="14"/>
      <c r="Q1129" s="14">
        <v>1127</v>
      </c>
      <c r="R1129" s="14">
        <v>1126</v>
      </c>
      <c r="S1129" s="14">
        <f t="shared" si="52"/>
        <v>46</v>
      </c>
      <c r="W1129" s="13">
        <v>100000</v>
      </c>
    </row>
    <row r="1130" spans="15:23" x14ac:dyDescent="0.25">
      <c r="O1130" s="14"/>
      <c r="P1130" s="14"/>
      <c r="Q1130" s="14">
        <v>1128</v>
      </c>
      <c r="R1130" s="14">
        <v>1127</v>
      </c>
      <c r="S1130" s="14">
        <f t="shared" si="52"/>
        <v>46</v>
      </c>
      <c r="W1130" s="13">
        <v>100000</v>
      </c>
    </row>
    <row r="1131" spans="15:23" x14ac:dyDescent="0.25">
      <c r="O1131" s="14"/>
      <c r="P1131" s="14"/>
      <c r="Q1131" s="14">
        <v>1129</v>
      </c>
      <c r="R1131" s="14">
        <v>1128</v>
      </c>
      <c r="S1131" s="14">
        <f t="shared" si="52"/>
        <v>46</v>
      </c>
      <c r="W1131" s="13">
        <v>100000</v>
      </c>
    </row>
    <row r="1132" spans="15:23" x14ac:dyDescent="0.25">
      <c r="O1132" s="14"/>
      <c r="P1132" s="14"/>
      <c r="Q1132" s="14">
        <v>1130</v>
      </c>
      <c r="R1132" s="14">
        <v>1129</v>
      </c>
      <c r="S1132" s="14">
        <f t="shared" si="52"/>
        <v>46</v>
      </c>
      <c r="W1132" s="13">
        <v>100000</v>
      </c>
    </row>
    <row r="1133" spans="15:23" x14ac:dyDescent="0.25">
      <c r="O1133" s="14"/>
      <c r="P1133" s="14"/>
      <c r="Q1133" s="14">
        <v>1131</v>
      </c>
      <c r="R1133" s="14">
        <v>1130</v>
      </c>
      <c r="S1133" s="14">
        <f t="shared" si="52"/>
        <v>46</v>
      </c>
      <c r="W1133" s="13">
        <v>100000</v>
      </c>
    </row>
    <row r="1134" spans="15:23" x14ac:dyDescent="0.25">
      <c r="O1134" s="14"/>
      <c r="P1134" s="14"/>
      <c r="Q1134" s="14">
        <v>1132</v>
      </c>
      <c r="R1134" s="14">
        <v>1131</v>
      </c>
      <c r="S1134" s="14">
        <f t="shared" si="52"/>
        <v>46</v>
      </c>
      <c r="W1134" s="13">
        <v>100000</v>
      </c>
    </row>
    <row r="1135" spans="15:23" x14ac:dyDescent="0.25">
      <c r="O1135" s="14"/>
      <c r="P1135" s="14"/>
      <c r="Q1135" s="14">
        <v>1133</v>
      </c>
      <c r="R1135" s="14">
        <v>1132</v>
      </c>
      <c r="S1135" s="14">
        <f t="shared" si="52"/>
        <v>46</v>
      </c>
      <c r="W1135" s="13">
        <v>100000</v>
      </c>
    </row>
    <row r="1136" spans="15:23" x14ac:dyDescent="0.25">
      <c r="O1136" s="14"/>
      <c r="P1136" s="14"/>
      <c r="Q1136" s="14">
        <v>1134</v>
      </c>
      <c r="R1136" s="14">
        <v>1133</v>
      </c>
      <c r="S1136" s="14">
        <f t="shared" si="52"/>
        <v>46</v>
      </c>
      <c r="W1136" s="13">
        <v>100000</v>
      </c>
    </row>
    <row r="1137" spans="15:23" x14ac:dyDescent="0.25">
      <c r="O1137" s="14"/>
      <c r="P1137" s="14"/>
      <c r="Q1137" s="14">
        <v>1135</v>
      </c>
      <c r="R1137" s="14">
        <v>1134</v>
      </c>
      <c r="S1137" s="14">
        <f t="shared" si="52"/>
        <v>46</v>
      </c>
      <c r="W1137" s="13">
        <v>100000</v>
      </c>
    </row>
    <row r="1138" spans="15:23" x14ac:dyDescent="0.25">
      <c r="O1138" s="14"/>
      <c r="P1138" s="14"/>
      <c r="Q1138" s="14">
        <v>1136</v>
      </c>
      <c r="R1138" s="14">
        <v>1135</v>
      </c>
      <c r="S1138" s="14">
        <f t="shared" si="52"/>
        <v>46</v>
      </c>
      <c r="W1138" s="13">
        <v>100000</v>
      </c>
    </row>
    <row r="1139" spans="15:23" x14ac:dyDescent="0.25">
      <c r="O1139" s="14"/>
      <c r="P1139" s="14"/>
      <c r="Q1139" s="14">
        <v>1137</v>
      </c>
      <c r="R1139" s="14">
        <v>1136</v>
      </c>
      <c r="S1139" s="14">
        <f t="shared" si="52"/>
        <v>46</v>
      </c>
      <c r="W1139" s="13">
        <v>100000</v>
      </c>
    </row>
    <row r="1140" spans="15:23" x14ac:dyDescent="0.25">
      <c r="O1140" s="14"/>
      <c r="P1140" s="14"/>
      <c r="Q1140" s="14">
        <v>1138</v>
      </c>
      <c r="R1140" s="14">
        <v>1137</v>
      </c>
      <c r="S1140" s="14">
        <f t="shared" si="52"/>
        <v>46</v>
      </c>
      <c r="W1140" s="13">
        <v>100000</v>
      </c>
    </row>
    <row r="1141" spans="15:23" x14ac:dyDescent="0.25">
      <c r="O1141" s="14"/>
      <c r="P1141" s="14"/>
      <c r="Q1141" s="14">
        <v>1139</v>
      </c>
      <c r="R1141" s="14">
        <v>1138</v>
      </c>
      <c r="S1141" s="14">
        <f t="shared" si="52"/>
        <v>46</v>
      </c>
      <c r="W1141" s="13">
        <v>100000</v>
      </c>
    </row>
    <row r="1142" spans="15:23" x14ac:dyDescent="0.25">
      <c r="O1142" s="14"/>
      <c r="P1142" s="14"/>
      <c r="Q1142" s="14">
        <v>1140</v>
      </c>
      <c r="R1142" s="14">
        <v>1139</v>
      </c>
      <c r="S1142" s="14">
        <f t="shared" si="52"/>
        <v>46</v>
      </c>
      <c r="W1142" s="13">
        <v>100000</v>
      </c>
    </row>
    <row r="1143" spans="15:23" x14ac:dyDescent="0.25">
      <c r="O1143" s="14"/>
      <c r="P1143" s="14"/>
      <c r="Q1143" s="14">
        <v>1141</v>
      </c>
      <c r="R1143" s="14">
        <v>1140</v>
      </c>
      <c r="S1143" s="14">
        <f t="shared" ref="S1143:S1206" si="53">S1118+1</f>
        <v>46</v>
      </c>
      <c r="W1143" s="13">
        <v>100000</v>
      </c>
    </row>
    <row r="1144" spans="15:23" x14ac:dyDescent="0.25">
      <c r="O1144" s="14"/>
      <c r="P1144" s="14"/>
      <c r="Q1144" s="14">
        <v>1142</v>
      </c>
      <c r="R1144" s="14">
        <v>1141</v>
      </c>
      <c r="S1144" s="14">
        <f t="shared" si="53"/>
        <v>46</v>
      </c>
      <c r="W1144" s="13">
        <v>100000</v>
      </c>
    </row>
    <row r="1145" spans="15:23" x14ac:dyDescent="0.25">
      <c r="O1145" s="14"/>
      <c r="P1145" s="14"/>
      <c r="Q1145" s="14">
        <v>1143</v>
      </c>
      <c r="R1145" s="14">
        <v>1142</v>
      </c>
      <c r="S1145" s="14">
        <f t="shared" si="53"/>
        <v>46</v>
      </c>
      <c r="W1145" s="13">
        <v>100000</v>
      </c>
    </row>
    <row r="1146" spans="15:23" x14ac:dyDescent="0.25">
      <c r="O1146" s="14"/>
      <c r="P1146" s="14"/>
      <c r="Q1146" s="14">
        <v>1144</v>
      </c>
      <c r="R1146" s="14">
        <v>1143</v>
      </c>
      <c r="S1146" s="14">
        <f t="shared" si="53"/>
        <v>46</v>
      </c>
      <c r="W1146" s="13">
        <v>100000</v>
      </c>
    </row>
    <row r="1147" spans="15:23" x14ac:dyDescent="0.25">
      <c r="O1147" s="14"/>
      <c r="P1147" s="14"/>
      <c r="Q1147" s="14">
        <v>1145</v>
      </c>
      <c r="R1147" s="14">
        <v>1144</v>
      </c>
      <c r="S1147" s="14">
        <f t="shared" si="53"/>
        <v>46</v>
      </c>
      <c r="W1147" s="13">
        <v>100000</v>
      </c>
    </row>
    <row r="1148" spans="15:23" x14ac:dyDescent="0.25">
      <c r="O1148" s="14"/>
      <c r="P1148" s="14"/>
      <c r="Q1148" s="14">
        <v>1146</v>
      </c>
      <c r="R1148" s="14">
        <v>1145</v>
      </c>
      <c r="S1148" s="14">
        <f t="shared" si="53"/>
        <v>46</v>
      </c>
      <c r="W1148" s="13">
        <v>100000</v>
      </c>
    </row>
    <row r="1149" spans="15:23" x14ac:dyDescent="0.25">
      <c r="O1149" s="14"/>
      <c r="P1149" s="14"/>
      <c r="Q1149" s="14">
        <v>1147</v>
      </c>
      <c r="R1149" s="14">
        <v>1146</v>
      </c>
      <c r="S1149" s="14">
        <f t="shared" si="53"/>
        <v>46</v>
      </c>
      <c r="W1149" s="13">
        <v>100000</v>
      </c>
    </row>
    <row r="1150" spans="15:23" x14ac:dyDescent="0.25">
      <c r="O1150" s="14"/>
      <c r="P1150" s="14"/>
      <c r="Q1150" s="14">
        <v>1148</v>
      </c>
      <c r="R1150" s="14">
        <v>1147</v>
      </c>
      <c r="S1150" s="14">
        <f t="shared" si="53"/>
        <v>46</v>
      </c>
      <c r="W1150" s="13">
        <v>100000</v>
      </c>
    </row>
    <row r="1151" spans="15:23" x14ac:dyDescent="0.25">
      <c r="O1151" s="14"/>
      <c r="P1151" s="14"/>
      <c r="Q1151" s="14">
        <v>1149</v>
      </c>
      <c r="R1151" s="14">
        <v>1148</v>
      </c>
      <c r="S1151" s="14">
        <f t="shared" si="53"/>
        <v>46</v>
      </c>
      <c r="W1151" s="13">
        <v>100000</v>
      </c>
    </row>
    <row r="1152" spans="15:23" x14ac:dyDescent="0.25">
      <c r="O1152" s="14"/>
      <c r="P1152" s="14"/>
      <c r="Q1152" s="14">
        <v>1150</v>
      </c>
      <c r="R1152" s="14">
        <v>1149</v>
      </c>
      <c r="S1152" s="14">
        <f t="shared" si="53"/>
        <v>46</v>
      </c>
      <c r="W1152" s="13">
        <v>100000</v>
      </c>
    </row>
    <row r="1153" spans="15:23" x14ac:dyDescent="0.25">
      <c r="O1153" s="14"/>
      <c r="P1153" s="14"/>
      <c r="Q1153" s="14">
        <v>1151</v>
      </c>
      <c r="R1153" s="14">
        <v>1150</v>
      </c>
      <c r="S1153" s="14">
        <f t="shared" si="53"/>
        <v>46</v>
      </c>
      <c r="W1153" s="13">
        <v>100000</v>
      </c>
    </row>
    <row r="1154" spans="15:23" x14ac:dyDescent="0.25">
      <c r="O1154" s="14"/>
      <c r="P1154" s="14"/>
      <c r="Q1154" s="14">
        <v>1152</v>
      </c>
      <c r="R1154" s="14">
        <v>1151</v>
      </c>
      <c r="S1154" s="14">
        <f t="shared" si="53"/>
        <v>47</v>
      </c>
      <c r="W1154" s="13">
        <v>100000</v>
      </c>
    </row>
    <row r="1155" spans="15:23" x14ac:dyDescent="0.25">
      <c r="O1155" s="14"/>
      <c r="P1155" s="14"/>
      <c r="Q1155" s="14">
        <v>1153</v>
      </c>
      <c r="R1155" s="14">
        <v>1152</v>
      </c>
      <c r="S1155" s="14">
        <f t="shared" si="53"/>
        <v>47</v>
      </c>
      <c r="W1155" s="13">
        <v>100000</v>
      </c>
    </row>
    <row r="1156" spans="15:23" x14ac:dyDescent="0.25">
      <c r="O1156" s="14"/>
      <c r="P1156" s="14"/>
      <c r="Q1156" s="14">
        <v>1154</v>
      </c>
      <c r="R1156" s="14">
        <v>1153</v>
      </c>
      <c r="S1156" s="14">
        <f t="shared" si="53"/>
        <v>47</v>
      </c>
      <c r="W1156" s="13">
        <v>100000</v>
      </c>
    </row>
    <row r="1157" spans="15:23" x14ac:dyDescent="0.25">
      <c r="O1157" s="14"/>
      <c r="P1157" s="14"/>
      <c r="Q1157" s="14">
        <v>1155</v>
      </c>
      <c r="R1157" s="14">
        <v>1154</v>
      </c>
      <c r="S1157" s="14">
        <f t="shared" si="53"/>
        <v>47</v>
      </c>
      <c r="W1157" s="13">
        <v>100000</v>
      </c>
    </row>
    <row r="1158" spans="15:23" x14ac:dyDescent="0.25">
      <c r="O1158" s="14"/>
      <c r="P1158" s="14"/>
      <c r="Q1158" s="14">
        <v>1156</v>
      </c>
      <c r="R1158" s="14">
        <v>1155</v>
      </c>
      <c r="S1158" s="14">
        <f t="shared" si="53"/>
        <v>47</v>
      </c>
      <c r="W1158" s="13">
        <v>100000</v>
      </c>
    </row>
    <row r="1159" spans="15:23" x14ac:dyDescent="0.25">
      <c r="O1159" s="14"/>
      <c r="P1159" s="14"/>
      <c r="Q1159" s="14">
        <v>1157</v>
      </c>
      <c r="R1159" s="14">
        <v>1156</v>
      </c>
      <c r="S1159" s="14">
        <f t="shared" si="53"/>
        <v>47</v>
      </c>
      <c r="W1159" s="13">
        <v>100000</v>
      </c>
    </row>
    <row r="1160" spans="15:23" x14ac:dyDescent="0.25">
      <c r="O1160" s="14"/>
      <c r="P1160" s="14"/>
      <c r="Q1160" s="14">
        <v>1158</v>
      </c>
      <c r="R1160" s="14">
        <v>1157</v>
      </c>
      <c r="S1160" s="14">
        <f t="shared" si="53"/>
        <v>47</v>
      </c>
      <c r="W1160" s="13">
        <v>100000</v>
      </c>
    </row>
    <row r="1161" spans="15:23" x14ac:dyDescent="0.25">
      <c r="O1161" s="14"/>
      <c r="P1161" s="14"/>
      <c r="Q1161" s="14">
        <v>1159</v>
      </c>
      <c r="R1161" s="14">
        <v>1158</v>
      </c>
      <c r="S1161" s="14">
        <f t="shared" si="53"/>
        <v>47</v>
      </c>
      <c r="W1161" s="13">
        <v>100000</v>
      </c>
    </row>
    <row r="1162" spans="15:23" x14ac:dyDescent="0.25">
      <c r="O1162" s="14"/>
      <c r="P1162" s="14"/>
      <c r="Q1162" s="14">
        <v>1160</v>
      </c>
      <c r="R1162" s="14">
        <v>1159</v>
      </c>
      <c r="S1162" s="14">
        <f t="shared" si="53"/>
        <v>47</v>
      </c>
      <c r="W1162" s="13">
        <v>100000</v>
      </c>
    </row>
    <row r="1163" spans="15:23" x14ac:dyDescent="0.25">
      <c r="O1163" s="14"/>
      <c r="P1163" s="14"/>
      <c r="Q1163" s="14">
        <v>1161</v>
      </c>
      <c r="R1163" s="14">
        <v>1160</v>
      </c>
      <c r="S1163" s="14">
        <f t="shared" si="53"/>
        <v>47</v>
      </c>
      <c r="W1163" s="13">
        <v>100000</v>
      </c>
    </row>
    <row r="1164" spans="15:23" x14ac:dyDescent="0.25">
      <c r="O1164" s="14"/>
      <c r="P1164" s="14"/>
      <c r="Q1164" s="14">
        <v>1162</v>
      </c>
      <c r="R1164" s="14">
        <v>1161</v>
      </c>
      <c r="S1164" s="14">
        <f t="shared" si="53"/>
        <v>47</v>
      </c>
      <c r="W1164" s="13">
        <v>100000</v>
      </c>
    </row>
    <row r="1165" spans="15:23" x14ac:dyDescent="0.25">
      <c r="O1165" s="14"/>
      <c r="P1165" s="14"/>
      <c r="Q1165" s="14">
        <v>1163</v>
      </c>
      <c r="R1165" s="14">
        <v>1162</v>
      </c>
      <c r="S1165" s="14">
        <f t="shared" si="53"/>
        <v>47</v>
      </c>
      <c r="W1165" s="13">
        <v>100000</v>
      </c>
    </row>
    <row r="1166" spans="15:23" x14ac:dyDescent="0.25">
      <c r="O1166" s="14"/>
      <c r="P1166" s="14"/>
      <c r="Q1166" s="14">
        <v>1164</v>
      </c>
      <c r="R1166" s="14">
        <v>1163</v>
      </c>
      <c r="S1166" s="14">
        <f t="shared" si="53"/>
        <v>47</v>
      </c>
      <c r="W1166" s="13">
        <v>100000</v>
      </c>
    </row>
    <row r="1167" spans="15:23" x14ac:dyDescent="0.25">
      <c r="O1167" s="14"/>
      <c r="P1167" s="14"/>
      <c r="Q1167" s="14">
        <v>1165</v>
      </c>
      <c r="R1167" s="14">
        <v>1164</v>
      </c>
      <c r="S1167" s="14">
        <f t="shared" si="53"/>
        <v>47</v>
      </c>
      <c r="W1167" s="13">
        <v>100000</v>
      </c>
    </row>
    <row r="1168" spans="15:23" x14ac:dyDescent="0.25">
      <c r="O1168" s="14"/>
      <c r="P1168" s="14"/>
      <c r="Q1168" s="14">
        <v>1166</v>
      </c>
      <c r="R1168" s="14">
        <v>1165</v>
      </c>
      <c r="S1168" s="14">
        <f t="shared" si="53"/>
        <v>47</v>
      </c>
      <c r="W1168" s="13">
        <v>100000</v>
      </c>
    </row>
    <row r="1169" spans="15:23" x14ac:dyDescent="0.25">
      <c r="O1169" s="14"/>
      <c r="P1169" s="14"/>
      <c r="Q1169" s="14">
        <v>1167</v>
      </c>
      <c r="R1169" s="14">
        <v>1166</v>
      </c>
      <c r="S1169" s="14">
        <f t="shared" si="53"/>
        <v>47</v>
      </c>
      <c r="W1169" s="13">
        <v>100000</v>
      </c>
    </row>
    <row r="1170" spans="15:23" x14ac:dyDescent="0.25">
      <c r="O1170" s="14"/>
      <c r="P1170" s="14"/>
      <c r="Q1170" s="14">
        <v>1168</v>
      </c>
      <c r="R1170" s="14">
        <v>1167</v>
      </c>
      <c r="S1170" s="14">
        <f t="shared" si="53"/>
        <v>47</v>
      </c>
      <c r="W1170" s="13">
        <v>100000</v>
      </c>
    </row>
    <row r="1171" spans="15:23" x14ac:dyDescent="0.25">
      <c r="O1171" s="14"/>
      <c r="P1171" s="14"/>
      <c r="Q1171" s="14">
        <v>1169</v>
      </c>
      <c r="R1171" s="14">
        <v>1168</v>
      </c>
      <c r="S1171" s="14">
        <f t="shared" si="53"/>
        <v>47</v>
      </c>
      <c r="W1171" s="13">
        <v>100000</v>
      </c>
    </row>
    <row r="1172" spans="15:23" x14ac:dyDescent="0.25">
      <c r="O1172" s="14"/>
      <c r="P1172" s="14"/>
      <c r="Q1172" s="14">
        <v>1170</v>
      </c>
      <c r="R1172" s="14">
        <v>1169</v>
      </c>
      <c r="S1172" s="14">
        <f t="shared" si="53"/>
        <v>47</v>
      </c>
      <c r="W1172" s="13">
        <v>100000</v>
      </c>
    </row>
    <row r="1173" spans="15:23" x14ac:dyDescent="0.25">
      <c r="O1173" s="14"/>
      <c r="P1173" s="14"/>
      <c r="Q1173" s="14">
        <v>1171</v>
      </c>
      <c r="R1173" s="14">
        <v>1170</v>
      </c>
      <c r="S1173" s="14">
        <f t="shared" si="53"/>
        <v>47</v>
      </c>
      <c r="W1173" s="13">
        <v>100000</v>
      </c>
    </row>
    <row r="1174" spans="15:23" x14ac:dyDescent="0.25">
      <c r="O1174" s="14"/>
      <c r="P1174" s="14"/>
      <c r="Q1174" s="14">
        <v>1172</v>
      </c>
      <c r="R1174" s="14">
        <v>1171</v>
      </c>
      <c r="S1174" s="14">
        <f t="shared" si="53"/>
        <v>47</v>
      </c>
      <c r="W1174" s="13">
        <v>100000</v>
      </c>
    </row>
    <row r="1175" spans="15:23" x14ac:dyDescent="0.25">
      <c r="O1175" s="14"/>
      <c r="P1175" s="14"/>
      <c r="Q1175" s="14">
        <v>1173</v>
      </c>
      <c r="R1175" s="14">
        <v>1172</v>
      </c>
      <c r="S1175" s="14">
        <f t="shared" si="53"/>
        <v>47</v>
      </c>
      <c r="W1175" s="13">
        <v>100000</v>
      </c>
    </row>
    <row r="1176" spans="15:23" x14ac:dyDescent="0.25">
      <c r="O1176" s="14"/>
      <c r="P1176" s="14"/>
      <c r="Q1176" s="14">
        <v>1174</v>
      </c>
      <c r="R1176" s="14">
        <v>1173</v>
      </c>
      <c r="S1176" s="14">
        <f t="shared" si="53"/>
        <v>47</v>
      </c>
      <c r="W1176" s="13">
        <v>100000</v>
      </c>
    </row>
    <row r="1177" spans="15:23" x14ac:dyDescent="0.25">
      <c r="O1177" s="14"/>
      <c r="P1177" s="14"/>
      <c r="Q1177" s="14">
        <v>1175</v>
      </c>
      <c r="R1177" s="14">
        <v>1174</v>
      </c>
      <c r="S1177" s="14">
        <f t="shared" si="53"/>
        <v>47</v>
      </c>
      <c r="W1177" s="13">
        <v>100000</v>
      </c>
    </row>
    <row r="1178" spans="15:23" x14ac:dyDescent="0.25">
      <c r="O1178" s="14"/>
      <c r="P1178" s="14"/>
      <c r="Q1178" s="14">
        <v>1176</v>
      </c>
      <c r="R1178" s="14">
        <v>1175</v>
      </c>
      <c r="S1178" s="14">
        <f t="shared" si="53"/>
        <v>47</v>
      </c>
      <c r="W1178" s="13">
        <v>100000</v>
      </c>
    </row>
    <row r="1179" spans="15:23" x14ac:dyDescent="0.25">
      <c r="O1179" s="14"/>
      <c r="P1179" s="14"/>
      <c r="Q1179" s="14">
        <v>1177</v>
      </c>
      <c r="R1179" s="14">
        <v>1176</v>
      </c>
      <c r="S1179" s="14">
        <f t="shared" si="53"/>
        <v>48</v>
      </c>
      <c r="W1179" s="13">
        <v>100000</v>
      </c>
    </row>
    <row r="1180" spans="15:23" x14ac:dyDescent="0.25">
      <c r="O1180" s="14"/>
      <c r="P1180" s="14"/>
      <c r="Q1180" s="14">
        <v>1178</v>
      </c>
      <c r="R1180" s="14">
        <v>1177</v>
      </c>
      <c r="S1180" s="14">
        <f t="shared" si="53"/>
        <v>48</v>
      </c>
      <c r="W1180" s="13">
        <v>100000</v>
      </c>
    </row>
    <row r="1181" spans="15:23" x14ac:dyDescent="0.25">
      <c r="O1181" s="14"/>
      <c r="P1181" s="14"/>
      <c r="Q1181" s="14">
        <v>1179</v>
      </c>
      <c r="R1181" s="14">
        <v>1178</v>
      </c>
      <c r="S1181" s="14">
        <f t="shared" si="53"/>
        <v>48</v>
      </c>
      <c r="W1181" s="13">
        <v>100000</v>
      </c>
    </row>
    <row r="1182" spans="15:23" x14ac:dyDescent="0.25">
      <c r="O1182" s="14"/>
      <c r="P1182" s="14"/>
      <c r="Q1182" s="14">
        <v>1180</v>
      </c>
      <c r="R1182" s="14">
        <v>1179</v>
      </c>
      <c r="S1182" s="14">
        <f t="shared" si="53"/>
        <v>48</v>
      </c>
      <c r="W1182" s="13">
        <v>100000</v>
      </c>
    </row>
    <row r="1183" spans="15:23" x14ac:dyDescent="0.25">
      <c r="O1183" s="14"/>
      <c r="P1183" s="14"/>
      <c r="Q1183" s="14">
        <v>1181</v>
      </c>
      <c r="R1183" s="14">
        <v>1180</v>
      </c>
      <c r="S1183" s="14">
        <f t="shared" si="53"/>
        <v>48</v>
      </c>
      <c r="W1183" s="13">
        <v>100000</v>
      </c>
    </row>
    <row r="1184" spans="15:23" x14ac:dyDescent="0.25">
      <c r="O1184" s="14"/>
      <c r="P1184" s="14"/>
      <c r="Q1184" s="14">
        <v>1182</v>
      </c>
      <c r="R1184" s="14">
        <v>1181</v>
      </c>
      <c r="S1184" s="14">
        <f t="shared" si="53"/>
        <v>48</v>
      </c>
      <c r="W1184" s="13">
        <v>100000</v>
      </c>
    </row>
    <row r="1185" spans="15:23" x14ac:dyDescent="0.25">
      <c r="O1185" s="14"/>
      <c r="P1185" s="14"/>
      <c r="Q1185" s="14">
        <v>1183</v>
      </c>
      <c r="R1185" s="14">
        <v>1182</v>
      </c>
      <c r="S1185" s="14">
        <f t="shared" si="53"/>
        <v>48</v>
      </c>
      <c r="W1185" s="13">
        <v>100000</v>
      </c>
    </row>
    <row r="1186" spans="15:23" x14ac:dyDescent="0.25">
      <c r="O1186" s="14"/>
      <c r="P1186" s="14"/>
      <c r="Q1186" s="14">
        <v>1184</v>
      </c>
      <c r="R1186" s="14">
        <v>1183</v>
      </c>
      <c r="S1186" s="14">
        <f t="shared" si="53"/>
        <v>48</v>
      </c>
      <c r="W1186" s="13">
        <v>100000</v>
      </c>
    </row>
    <row r="1187" spans="15:23" x14ac:dyDescent="0.25">
      <c r="O1187" s="14"/>
      <c r="P1187" s="14"/>
      <c r="Q1187" s="14">
        <v>1185</v>
      </c>
      <c r="R1187" s="14">
        <v>1184</v>
      </c>
      <c r="S1187" s="14">
        <f t="shared" si="53"/>
        <v>48</v>
      </c>
      <c r="W1187" s="13">
        <v>100000</v>
      </c>
    </row>
    <row r="1188" spans="15:23" x14ac:dyDescent="0.25">
      <c r="O1188" s="14"/>
      <c r="P1188" s="14"/>
      <c r="Q1188" s="14">
        <v>1186</v>
      </c>
      <c r="R1188" s="14">
        <v>1185</v>
      </c>
      <c r="S1188" s="14">
        <f t="shared" si="53"/>
        <v>48</v>
      </c>
      <c r="W1188" s="13">
        <v>100000</v>
      </c>
    </row>
    <row r="1189" spans="15:23" x14ac:dyDescent="0.25">
      <c r="O1189" s="14"/>
      <c r="P1189" s="14"/>
      <c r="Q1189" s="14">
        <v>1187</v>
      </c>
      <c r="R1189" s="14">
        <v>1186</v>
      </c>
      <c r="S1189" s="14">
        <f t="shared" si="53"/>
        <v>48</v>
      </c>
      <c r="W1189" s="13">
        <v>100000</v>
      </c>
    </row>
    <row r="1190" spans="15:23" x14ac:dyDescent="0.25">
      <c r="O1190" s="14"/>
      <c r="P1190" s="14"/>
      <c r="Q1190" s="14">
        <v>1188</v>
      </c>
      <c r="R1190" s="14">
        <v>1187</v>
      </c>
      <c r="S1190" s="14">
        <f t="shared" si="53"/>
        <v>48</v>
      </c>
      <c r="W1190" s="13">
        <v>100000</v>
      </c>
    </row>
    <row r="1191" spans="15:23" x14ac:dyDescent="0.25">
      <c r="O1191" s="14"/>
      <c r="P1191" s="14"/>
      <c r="Q1191" s="14">
        <v>1189</v>
      </c>
      <c r="R1191" s="14">
        <v>1188</v>
      </c>
      <c r="S1191" s="14">
        <f t="shared" si="53"/>
        <v>48</v>
      </c>
      <c r="W1191" s="13">
        <v>100000</v>
      </c>
    </row>
    <row r="1192" spans="15:23" x14ac:dyDescent="0.25">
      <c r="O1192" s="14"/>
      <c r="P1192" s="14"/>
      <c r="Q1192" s="14">
        <v>1190</v>
      </c>
      <c r="R1192" s="14">
        <v>1189</v>
      </c>
      <c r="S1192" s="14">
        <f t="shared" si="53"/>
        <v>48</v>
      </c>
      <c r="W1192" s="13">
        <v>100000</v>
      </c>
    </row>
    <row r="1193" spans="15:23" x14ac:dyDescent="0.25">
      <c r="O1193" s="14"/>
      <c r="P1193" s="14"/>
      <c r="Q1193" s="14">
        <v>1191</v>
      </c>
      <c r="R1193" s="14">
        <v>1190</v>
      </c>
      <c r="S1193" s="14">
        <f t="shared" si="53"/>
        <v>48</v>
      </c>
      <c r="W1193" s="13">
        <v>100000</v>
      </c>
    </row>
    <row r="1194" spans="15:23" x14ac:dyDescent="0.25">
      <c r="O1194" s="14"/>
      <c r="P1194" s="14"/>
      <c r="Q1194" s="14">
        <v>1192</v>
      </c>
      <c r="R1194" s="14">
        <v>1191</v>
      </c>
      <c r="S1194" s="14">
        <f t="shared" si="53"/>
        <v>48</v>
      </c>
      <c r="W1194" s="13">
        <v>100000</v>
      </c>
    </row>
    <row r="1195" spans="15:23" x14ac:dyDescent="0.25">
      <c r="O1195" s="14"/>
      <c r="P1195" s="14"/>
      <c r="Q1195" s="14">
        <v>1193</v>
      </c>
      <c r="R1195" s="14">
        <v>1192</v>
      </c>
      <c r="S1195" s="14">
        <f t="shared" si="53"/>
        <v>48</v>
      </c>
      <c r="W1195" s="13">
        <v>100000</v>
      </c>
    </row>
    <row r="1196" spans="15:23" x14ac:dyDescent="0.25">
      <c r="O1196" s="14"/>
      <c r="P1196" s="14"/>
      <c r="Q1196" s="14">
        <v>1194</v>
      </c>
      <c r="R1196" s="14">
        <v>1193</v>
      </c>
      <c r="S1196" s="14">
        <f t="shared" si="53"/>
        <v>48</v>
      </c>
      <c r="W1196" s="13">
        <v>100000</v>
      </c>
    </row>
    <row r="1197" spans="15:23" x14ac:dyDescent="0.25">
      <c r="O1197" s="14"/>
      <c r="P1197" s="14"/>
      <c r="Q1197" s="14">
        <v>1195</v>
      </c>
      <c r="R1197" s="14">
        <v>1194</v>
      </c>
      <c r="S1197" s="14">
        <f t="shared" si="53"/>
        <v>48</v>
      </c>
      <c r="W1197" s="13">
        <v>100000</v>
      </c>
    </row>
    <row r="1198" spans="15:23" x14ac:dyDescent="0.25">
      <c r="O1198" s="14"/>
      <c r="P1198" s="14"/>
      <c r="Q1198" s="14">
        <v>1196</v>
      </c>
      <c r="R1198" s="14">
        <v>1195</v>
      </c>
      <c r="S1198" s="14">
        <f t="shared" si="53"/>
        <v>48</v>
      </c>
      <c r="W1198" s="13">
        <v>100000</v>
      </c>
    </row>
    <row r="1199" spans="15:23" x14ac:dyDescent="0.25">
      <c r="O1199" s="14"/>
      <c r="P1199" s="14"/>
      <c r="Q1199" s="14">
        <v>1197</v>
      </c>
      <c r="R1199" s="14">
        <v>1196</v>
      </c>
      <c r="S1199" s="14">
        <f t="shared" si="53"/>
        <v>48</v>
      </c>
      <c r="W1199" s="13">
        <v>100000</v>
      </c>
    </row>
    <row r="1200" spans="15:23" x14ac:dyDescent="0.25">
      <c r="O1200" s="14"/>
      <c r="P1200" s="14"/>
      <c r="Q1200" s="14">
        <v>1198</v>
      </c>
      <c r="R1200" s="14">
        <v>1197</v>
      </c>
      <c r="S1200" s="14">
        <f t="shared" si="53"/>
        <v>48</v>
      </c>
      <c r="W1200" s="13">
        <v>100000</v>
      </c>
    </row>
    <row r="1201" spans="15:23" x14ac:dyDescent="0.25">
      <c r="O1201" s="14"/>
      <c r="P1201" s="14"/>
      <c r="Q1201" s="14">
        <v>1199</v>
      </c>
      <c r="R1201" s="14">
        <v>1198</v>
      </c>
      <c r="S1201" s="14">
        <f t="shared" si="53"/>
        <v>48</v>
      </c>
      <c r="W1201" s="13">
        <v>100000</v>
      </c>
    </row>
    <row r="1202" spans="15:23" x14ac:dyDescent="0.25">
      <c r="O1202" s="14"/>
      <c r="P1202" s="14"/>
      <c r="Q1202" s="14">
        <v>1200</v>
      </c>
      <c r="R1202" s="14">
        <v>1199</v>
      </c>
      <c r="S1202" s="14">
        <f t="shared" si="53"/>
        <v>48</v>
      </c>
      <c r="W1202" s="13">
        <v>100000</v>
      </c>
    </row>
    <row r="1203" spans="15:23" x14ac:dyDescent="0.25">
      <c r="O1203" s="14"/>
      <c r="P1203" s="14"/>
      <c r="Q1203" s="14">
        <v>1201</v>
      </c>
      <c r="R1203" s="14">
        <v>1200</v>
      </c>
      <c r="S1203" s="14">
        <f t="shared" si="53"/>
        <v>48</v>
      </c>
      <c r="W1203" s="13">
        <v>100000</v>
      </c>
    </row>
    <row r="1204" spans="15:23" x14ac:dyDescent="0.25">
      <c r="O1204" s="14"/>
      <c r="P1204" s="14"/>
      <c r="Q1204" s="14">
        <v>1202</v>
      </c>
      <c r="R1204" s="14">
        <v>1201</v>
      </c>
      <c r="S1204" s="14">
        <f t="shared" si="53"/>
        <v>49</v>
      </c>
      <c r="W1204" s="13">
        <v>100000</v>
      </c>
    </row>
    <row r="1205" spans="15:23" x14ac:dyDescent="0.25">
      <c r="O1205" s="14"/>
      <c r="P1205" s="14"/>
      <c r="Q1205" s="14">
        <v>1203</v>
      </c>
      <c r="R1205" s="14">
        <v>1202</v>
      </c>
      <c r="S1205" s="14">
        <f t="shared" si="53"/>
        <v>49</v>
      </c>
      <c r="W1205" s="13">
        <v>100000</v>
      </c>
    </row>
    <row r="1206" spans="15:23" x14ac:dyDescent="0.25">
      <c r="O1206" s="14"/>
      <c r="P1206" s="14"/>
      <c r="Q1206" s="14">
        <v>1204</v>
      </c>
      <c r="R1206" s="14">
        <v>1203</v>
      </c>
      <c r="S1206" s="14">
        <f t="shared" si="53"/>
        <v>49</v>
      </c>
      <c r="W1206" s="13">
        <v>100000</v>
      </c>
    </row>
    <row r="1207" spans="15:23" x14ac:dyDescent="0.25">
      <c r="O1207" s="14"/>
      <c r="P1207" s="14"/>
      <c r="Q1207" s="14">
        <v>1205</v>
      </c>
      <c r="R1207" s="14">
        <v>1204</v>
      </c>
      <c r="S1207" s="14">
        <f t="shared" ref="S1207:S1270" si="54">S1182+1</f>
        <v>49</v>
      </c>
      <c r="W1207" s="13">
        <v>100000</v>
      </c>
    </row>
    <row r="1208" spans="15:23" x14ac:dyDescent="0.25">
      <c r="O1208" s="14"/>
      <c r="P1208" s="14"/>
      <c r="Q1208" s="14">
        <v>1206</v>
      </c>
      <c r="R1208" s="14">
        <v>1205</v>
      </c>
      <c r="S1208" s="14">
        <f t="shared" si="54"/>
        <v>49</v>
      </c>
      <c r="W1208" s="13">
        <v>100000</v>
      </c>
    </row>
    <row r="1209" spans="15:23" x14ac:dyDescent="0.25">
      <c r="O1209" s="14"/>
      <c r="P1209" s="14"/>
      <c r="Q1209" s="14">
        <v>1207</v>
      </c>
      <c r="R1209" s="14">
        <v>1206</v>
      </c>
      <c r="S1209" s="14">
        <f t="shared" si="54"/>
        <v>49</v>
      </c>
      <c r="W1209" s="13">
        <v>100000</v>
      </c>
    </row>
    <row r="1210" spans="15:23" x14ac:dyDescent="0.25">
      <c r="O1210" s="14"/>
      <c r="P1210" s="14"/>
      <c r="Q1210" s="14">
        <v>1208</v>
      </c>
      <c r="R1210" s="14">
        <v>1207</v>
      </c>
      <c r="S1210" s="14">
        <f t="shared" si="54"/>
        <v>49</v>
      </c>
      <c r="W1210" s="13">
        <v>100000</v>
      </c>
    </row>
    <row r="1211" spans="15:23" x14ac:dyDescent="0.25">
      <c r="O1211" s="14"/>
      <c r="P1211" s="14"/>
      <c r="Q1211" s="14">
        <v>1209</v>
      </c>
      <c r="R1211" s="14">
        <v>1208</v>
      </c>
      <c r="S1211" s="14">
        <f t="shared" si="54"/>
        <v>49</v>
      </c>
      <c r="W1211" s="13">
        <v>100000</v>
      </c>
    </row>
    <row r="1212" spans="15:23" x14ac:dyDescent="0.25">
      <c r="O1212" s="14"/>
      <c r="P1212" s="14"/>
      <c r="Q1212" s="14">
        <v>1210</v>
      </c>
      <c r="R1212" s="14">
        <v>1209</v>
      </c>
      <c r="S1212" s="14">
        <f t="shared" si="54"/>
        <v>49</v>
      </c>
      <c r="W1212" s="13">
        <v>100000</v>
      </c>
    </row>
    <row r="1213" spans="15:23" x14ac:dyDescent="0.25">
      <c r="O1213" s="14"/>
      <c r="P1213" s="14"/>
      <c r="Q1213" s="14">
        <v>1211</v>
      </c>
      <c r="R1213" s="14">
        <v>1210</v>
      </c>
      <c r="S1213" s="14">
        <f t="shared" si="54"/>
        <v>49</v>
      </c>
      <c r="W1213" s="13">
        <v>100000</v>
      </c>
    </row>
    <row r="1214" spans="15:23" x14ac:dyDescent="0.25">
      <c r="O1214" s="14"/>
      <c r="P1214" s="14"/>
      <c r="Q1214" s="14">
        <v>1212</v>
      </c>
      <c r="R1214" s="14">
        <v>1211</v>
      </c>
      <c r="S1214" s="14">
        <f t="shared" si="54"/>
        <v>49</v>
      </c>
      <c r="W1214" s="13">
        <v>100000</v>
      </c>
    </row>
    <row r="1215" spans="15:23" x14ac:dyDescent="0.25">
      <c r="O1215" s="14"/>
      <c r="P1215" s="14"/>
      <c r="Q1215" s="14">
        <v>1213</v>
      </c>
      <c r="R1215" s="14">
        <v>1212</v>
      </c>
      <c r="S1215" s="14">
        <f t="shared" si="54"/>
        <v>49</v>
      </c>
      <c r="W1215" s="13">
        <v>100000</v>
      </c>
    </row>
    <row r="1216" spans="15:23" x14ac:dyDescent="0.25">
      <c r="O1216" s="14"/>
      <c r="P1216" s="14"/>
      <c r="Q1216" s="14">
        <v>1214</v>
      </c>
      <c r="R1216" s="14">
        <v>1213</v>
      </c>
      <c r="S1216" s="14">
        <f t="shared" si="54"/>
        <v>49</v>
      </c>
      <c r="W1216" s="13">
        <v>100000</v>
      </c>
    </row>
    <row r="1217" spans="15:23" x14ac:dyDescent="0.25">
      <c r="O1217" s="14"/>
      <c r="P1217" s="14"/>
      <c r="Q1217" s="14">
        <v>1215</v>
      </c>
      <c r="R1217" s="14">
        <v>1214</v>
      </c>
      <c r="S1217" s="14">
        <f t="shared" si="54"/>
        <v>49</v>
      </c>
      <c r="W1217" s="13">
        <v>100000</v>
      </c>
    </row>
    <row r="1218" spans="15:23" x14ac:dyDescent="0.25">
      <c r="O1218" s="14"/>
      <c r="P1218" s="14"/>
      <c r="Q1218" s="14">
        <v>1216</v>
      </c>
      <c r="R1218" s="14">
        <v>1215</v>
      </c>
      <c r="S1218" s="14">
        <f t="shared" si="54"/>
        <v>49</v>
      </c>
      <c r="W1218" s="13">
        <v>100000</v>
      </c>
    </row>
    <row r="1219" spans="15:23" x14ac:dyDescent="0.25">
      <c r="O1219" s="14"/>
      <c r="P1219" s="14"/>
      <c r="Q1219" s="14">
        <v>1217</v>
      </c>
      <c r="R1219" s="14">
        <v>1216</v>
      </c>
      <c r="S1219" s="14">
        <f t="shared" si="54"/>
        <v>49</v>
      </c>
      <c r="W1219" s="13">
        <v>100000</v>
      </c>
    </row>
    <row r="1220" spans="15:23" x14ac:dyDescent="0.25">
      <c r="O1220" s="14"/>
      <c r="P1220" s="14"/>
      <c r="Q1220" s="14">
        <v>1218</v>
      </c>
      <c r="R1220" s="14">
        <v>1217</v>
      </c>
      <c r="S1220" s="14">
        <f t="shared" si="54"/>
        <v>49</v>
      </c>
      <c r="W1220" s="13">
        <v>100000</v>
      </c>
    </row>
    <row r="1221" spans="15:23" x14ac:dyDescent="0.25">
      <c r="O1221" s="14"/>
      <c r="P1221" s="14"/>
      <c r="Q1221" s="14">
        <v>1219</v>
      </c>
      <c r="R1221" s="14">
        <v>1218</v>
      </c>
      <c r="S1221" s="14">
        <f t="shared" si="54"/>
        <v>49</v>
      </c>
      <c r="W1221" s="13">
        <v>100000</v>
      </c>
    </row>
    <row r="1222" spans="15:23" x14ac:dyDescent="0.25">
      <c r="O1222" s="14"/>
      <c r="P1222" s="14"/>
      <c r="Q1222" s="14">
        <v>1220</v>
      </c>
      <c r="R1222" s="14">
        <v>1219</v>
      </c>
      <c r="S1222" s="14">
        <f t="shared" si="54"/>
        <v>49</v>
      </c>
      <c r="W1222" s="13">
        <v>100000</v>
      </c>
    </row>
    <row r="1223" spans="15:23" x14ac:dyDescent="0.25">
      <c r="O1223" s="14"/>
      <c r="P1223" s="14"/>
      <c r="Q1223" s="14">
        <v>1221</v>
      </c>
      <c r="R1223" s="14">
        <v>1220</v>
      </c>
      <c r="S1223" s="14">
        <f t="shared" si="54"/>
        <v>49</v>
      </c>
      <c r="W1223" s="13">
        <v>100000</v>
      </c>
    </row>
    <row r="1224" spans="15:23" x14ac:dyDescent="0.25">
      <c r="O1224" s="14"/>
      <c r="P1224" s="14"/>
      <c r="Q1224" s="14">
        <v>1222</v>
      </c>
      <c r="R1224" s="14">
        <v>1221</v>
      </c>
      <c r="S1224" s="14">
        <f t="shared" si="54"/>
        <v>49</v>
      </c>
      <c r="W1224" s="13">
        <v>100000</v>
      </c>
    </row>
    <row r="1225" spans="15:23" x14ac:dyDescent="0.25">
      <c r="O1225" s="14"/>
      <c r="P1225" s="14"/>
      <c r="Q1225" s="14">
        <v>1223</v>
      </c>
      <c r="R1225" s="14">
        <v>1222</v>
      </c>
      <c r="S1225" s="14">
        <f t="shared" si="54"/>
        <v>49</v>
      </c>
      <c r="W1225" s="13">
        <v>100000</v>
      </c>
    </row>
    <row r="1226" spans="15:23" x14ac:dyDescent="0.25">
      <c r="O1226" s="14"/>
      <c r="P1226" s="14"/>
      <c r="Q1226" s="14">
        <v>1224</v>
      </c>
      <c r="R1226" s="14">
        <v>1223</v>
      </c>
      <c r="S1226" s="14">
        <f t="shared" si="54"/>
        <v>49</v>
      </c>
      <c r="W1226" s="13">
        <v>100000</v>
      </c>
    </row>
    <row r="1227" spans="15:23" x14ac:dyDescent="0.25">
      <c r="O1227" s="14"/>
      <c r="P1227" s="14"/>
      <c r="Q1227" s="14">
        <v>1225</v>
      </c>
      <c r="R1227" s="14">
        <v>1224</v>
      </c>
      <c r="S1227" s="14">
        <f t="shared" si="54"/>
        <v>49</v>
      </c>
      <c r="W1227" s="13">
        <v>100000</v>
      </c>
    </row>
    <row r="1228" spans="15:23" x14ac:dyDescent="0.25">
      <c r="O1228" s="14"/>
      <c r="P1228" s="14"/>
      <c r="Q1228" s="14">
        <v>1226</v>
      </c>
      <c r="R1228" s="14">
        <v>1225</v>
      </c>
      <c r="S1228" s="14">
        <f t="shared" si="54"/>
        <v>49</v>
      </c>
      <c r="W1228" s="13">
        <v>100000</v>
      </c>
    </row>
    <row r="1229" spans="15:23" x14ac:dyDescent="0.25">
      <c r="O1229" s="14"/>
      <c r="P1229" s="14"/>
      <c r="Q1229" s="14">
        <v>1227</v>
      </c>
      <c r="R1229" s="14">
        <v>1226</v>
      </c>
      <c r="S1229" s="14">
        <f t="shared" si="54"/>
        <v>50</v>
      </c>
      <c r="W1229" s="13">
        <v>100000</v>
      </c>
    </row>
    <row r="1230" spans="15:23" x14ac:dyDescent="0.25">
      <c r="O1230" s="14"/>
      <c r="P1230" s="14"/>
      <c r="Q1230" s="14">
        <v>1228</v>
      </c>
      <c r="R1230" s="14">
        <v>1227</v>
      </c>
      <c r="S1230" s="14">
        <f t="shared" si="54"/>
        <v>50</v>
      </c>
      <c r="W1230" s="13">
        <v>100000</v>
      </c>
    </row>
    <row r="1231" spans="15:23" x14ac:dyDescent="0.25">
      <c r="O1231" s="14"/>
      <c r="P1231" s="14"/>
      <c r="Q1231" s="14">
        <v>1229</v>
      </c>
      <c r="R1231" s="14">
        <v>1228</v>
      </c>
      <c r="S1231" s="14">
        <f t="shared" si="54"/>
        <v>50</v>
      </c>
      <c r="W1231" s="13">
        <v>100000</v>
      </c>
    </row>
    <row r="1232" spans="15:23" x14ac:dyDescent="0.25">
      <c r="O1232" s="14"/>
      <c r="P1232" s="14"/>
      <c r="Q1232" s="14">
        <v>1230</v>
      </c>
      <c r="R1232" s="14">
        <v>1229</v>
      </c>
      <c r="S1232" s="14">
        <f t="shared" si="54"/>
        <v>50</v>
      </c>
      <c r="W1232" s="13">
        <v>100000</v>
      </c>
    </row>
    <row r="1233" spans="15:23" x14ac:dyDescent="0.25">
      <c r="O1233" s="14"/>
      <c r="P1233" s="14"/>
      <c r="Q1233" s="14">
        <v>1231</v>
      </c>
      <c r="R1233" s="14">
        <v>1230</v>
      </c>
      <c r="S1233" s="14">
        <f t="shared" si="54"/>
        <v>50</v>
      </c>
      <c r="W1233" s="13">
        <v>100000</v>
      </c>
    </row>
    <row r="1234" spans="15:23" x14ac:dyDescent="0.25">
      <c r="O1234" s="14"/>
      <c r="P1234" s="14"/>
      <c r="Q1234" s="14">
        <v>1232</v>
      </c>
      <c r="R1234" s="14">
        <v>1231</v>
      </c>
      <c r="S1234" s="14">
        <f t="shared" si="54"/>
        <v>50</v>
      </c>
      <c r="W1234" s="13">
        <v>100000</v>
      </c>
    </row>
    <row r="1235" spans="15:23" x14ac:dyDescent="0.25">
      <c r="O1235" s="14"/>
      <c r="P1235" s="14"/>
      <c r="Q1235" s="14">
        <v>1233</v>
      </c>
      <c r="R1235" s="14">
        <v>1232</v>
      </c>
      <c r="S1235" s="14">
        <f t="shared" si="54"/>
        <v>50</v>
      </c>
      <c r="W1235" s="13">
        <v>100000</v>
      </c>
    </row>
    <row r="1236" spans="15:23" x14ac:dyDescent="0.25">
      <c r="O1236" s="14"/>
      <c r="P1236" s="14"/>
      <c r="Q1236" s="14">
        <v>1234</v>
      </c>
      <c r="R1236" s="14">
        <v>1233</v>
      </c>
      <c r="S1236" s="14">
        <f t="shared" si="54"/>
        <v>50</v>
      </c>
      <c r="W1236" s="13">
        <v>100000</v>
      </c>
    </row>
    <row r="1237" spans="15:23" x14ac:dyDescent="0.25">
      <c r="O1237" s="14"/>
      <c r="P1237" s="14"/>
      <c r="Q1237" s="14">
        <v>1235</v>
      </c>
      <c r="R1237" s="14">
        <v>1234</v>
      </c>
      <c r="S1237" s="14">
        <f t="shared" si="54"/>
        <v>50</v>
      </c>
      <c r="W1237" s="13">
        <v>100000</v>
      </c>
    </row>
    <row r="1238" spans="15:23" x14ac:dyDescent="0.25">
      <c r="O1238" s="14"/>
      <c r="P1238" s="14"/>
      <c r="Q1238" s="14">
        <v>1236</v>
      </c>
      <c r="R1238" s="14">
        <v>1235</v>
      </c>
      <c r="S1238" s="14">
        <f t="shared" si="54"/>
        <v>50</v>
      </c>
      <c r="W1238" s="13">
        <v>100000</v>
      </c>
    </row>
    <row r="1239" spans="15:23" x14ac:dyDescent="0.25">
      <c r="O1239" s="14"/>
      <c r="P1239" s="14"/>
      <c r="Q1239" s="14">
        <v>1237</v>
      </c>
      <c r="R1239" s="14">
        <v>1236</v>
      </c>
      <c r="S1239" s="14">
        <f t="shared" si="54"/>
        <v>50</v>
      </c>
      <c r="W1239" s="13">
        <v>100000</v>
      </c>
    </row>
    <row r="1240" spans="15:23" x14ac:dyDescent="0.25">
      <c r="O1240" s="14"/>
      <c r="P1240" s="14"/>
      <c r="Q1240" s="14">
        <v>1238</v>
      </c>
      <c r="R1240" s="14">
        <v>1237</v>
      </c>
      <c r="S1240" s="14">
        <f t="shared" si="54"/>
        <v>50</v>
      </c>
      <c r="W1240" s="13">
        <v>100000</v>
      </c>
    </row>
    <row r="1241" spans="15:23" x14ac:dyDescent="0.25">
      <c r="O1241" s="14"/>
      <c r="P1241" s="14"/>
      <c r="Q1241" s="14">
        <v>1239</v>
      </c>
      <c r="R1241" s="14">
        <v>1238</v>
      </c>
      <c r="S1241" s="14">
        <f t="shared" si="54"/>
        <v>50</v>
      </c>
      <c r="W1241" s="13">
        <v>100000</v>
      </c>
    </row>
    <row r="1242" spans="15:23" x14ac:dyDescent="0.25">
      <c r="O1242" s="14"/>
      <c r="P1242" s="14"/>
      <c r="Q1242" s="14">
        <v>1240</v>
      </c>
      <c r="R1242" s="14">
        <v>1239</v>
      </c>
      <c r="S1242" s="14">
        <f t="shared" si="54"/>
        <v>50</v>
      </c>
      <c r="W1242" s="13">
        <v>100000</v>
      </c>
    </row>
    <row r="1243" spans="15:23" x14ac:dyDescent="0.25">
      <c r="O1243" s="14"/>
      <c r="P1243" s="14"/>
      <c r="Q1243" s="14">
        <v>1241</v>
      </c>
      <c r="R1243" s="14">
        <v>1240</v>
      </c>
      <c r="S1243" s="14">
        <f t="shared" si="54"/>
        <v>50</v>
      </c>
      <c r="W1243" s="13">
        <v>100000</v>
      </c>
    </row>
    <row r="1244" spans="15:23" x14ac:dyDescent="0.25">
      <c r="O1244" s="14"/>
      <c r="P1244" s="14"/>
      <c r="Q1244" s="14">
        <v>1242</v>
      </c>
      <c r="R1244" s="14">
        <v>1241</v>
      </c>
      <c r="S1244" s="14">
        <f t="shared" si="54"/>
        <v>50</v>
      </c>
      <c r="W1244" s="13">
        <v>100000</v>
      </c>
    </row>
    <row r="1245" spans="15:23" x14ac:dyDescent="0.25">
      <c r="O1245" s="14"/>
      <c r="P1245" s="14"/>
      <c r="Q1245" s="14">
        <v>1243</v>
      </c>
      <c r="R1245" s="14">
        <v>1242</v>
      </c>
      <c r="S1245" s="14">
        <f t="shared" si="54"/>
        <v>50</v>
      </c>
      <c r="W1245" s="13">
        <v>100000</v>
      </c>
    </row>
    <row r="1246" spans="15:23" x14ac:dyDescent="0.25">
      <c r="O1246" s="14"/>
      <c r="P1246" s="14"/>
      <c r="Q1246" s="14">
        <v>1244</v>
      </c>
      <c r="R1246" s="14">
        <v>1243</v>
      </c>
      <c r="S1246" s="14">
        <f t="shared" si="54"/>
        <v>50</v>
      </c>
      <c r="W1246" s="13">
        <v>100000</v>
      </c>
    </row>
    <row r="1247" spans="15:23" x14ac:dyDescent="0.25">
      <c r="O1247" s="14"/>
      <c r="P1247" s="14"/>
      <c r="Q1247" s="14">
        <v>1245</v>
      </c>
      <c r="R1247" s="14">
        <v>1244</v>
      </c>
      <c r="S1247" s="14">
        <f t="shared" si="54"/>
        <v>50</v>
      </c>
      <c r="W1247" s="13">
        <v>100000</v>
      </c>
    </row>
    <row r="1248" spans="15:23" x14ac:dyDescent="0.25">
      <c r="O1248" s="14"/>
      <c r="P1248" s="14"/>
      <c r="Q1248" s="14">
        <v>1246</v>
      </c>
      <c r="R1248" s="14">
        <v>1245</v>
      </c>
      <c r="S1248" s="14">
        <f t="shared" si="54"/>
        <v>50</v>
      </c>
      <c r="W1248" s="13">
        <v>100000</v>
      </c>
    </row>
    <row r="1249" spans="15:23" x14ac:dyDescent="0.25">
      <c r="O1249" s="14"/>
      <c r="P1249" s="14"/>
      <c r="Q1249" s="14">
        <v>1247</v>
      </c>
      <c r="R1249" s="14">
        <v>1246</v>
      </c>
      <c r="S1249" s="14">
        <f t="shared" si="54"/>
        <v>50</v>
      </c>
      <c r="W1249" s="13">
        <v>100000</v>
      </c>
    </row>
    <row r="1250" spans="15:23" x14ac:dyDescent="0.25">
      <c r="O1250" s="14"/>
      <c r="P1250" s="14"/>
      <c r="Q1250" s="14">
        <v>1248</v>
      </c>
      <c r="R1250" s="14">
        <v>1247</v>
      </c>
      <c r="S1250" s="14">
        <f t="shared" si="54"/>
        <v>50</v>
      </c>
      <c r="W1250" s="13">
        <v>100000</v>
      </c>
    </row>
    <row r="1251" spans="15:23" x14ac:dyDescent="0.25">
      <c r="O1251" s="14"/>
      <c r="P1251" s="14"/>
      <c r="Q1251" s="14">
        <v>1249</v>
      </c>
      <c r="R1251" s="14">
        <v>1248</v>
      </c>
      <c r="S1251" s="14">
        <f t="shared" si="54"/>
        <v>50</v>
      </c>
      <c r="W1251" s="13">
        <v>100000</v>
      </c>
    </row>
    <row r="1252" spans="15:23" x14ac:dyDescent="0.25">
      <c r="O1252" s="14"/>
      <c r="P1252" s="14"/>
      <c r="Q1252" s="14">
        <v>1250</v>
      </c>
      <c r="R1252" s="14">
        <v>1249</v>
      </c>
      <c r="S1252" s="14">
        <f t="shared" si="54"/>
        <v>50</v>
      </c>
      <c r="W1252" s="13">
        <v>100000</v>
      </c>
    </row>
    <row r="1253" spans="15:23" x14ac:dyDescent="0.25">
      <c r="O1253" s="14"/>
      <c r="P1253" s="14"/>
      <c r="Q1253" s="14">
        <v>1251</v>
      </c>
      <c r="R1253" s="14">
        <v>1250</v>
      </c>
      <c r="S1253" s="14">
        <f t="shared" si="54"/>
        <v>50</v>
      </c>
      <c r="W1253" s="13">
        <v>100000</v>
      </c>
    </row>
    <row r="1254" spans="15:23" x14ac:dyDescent="0.25">
      <c r="O1254" s="14"/>
      <c r="P1254" s="14"/>
      <c r="Q1254" s="14">
        <v>1252</v>
      </c>
      <c r="R1254" s="14">
        <v>1251</v>
      </c>
      <c r="S1254" s="14">
        <f t="shared" si="54"/>
        <v>51</v>
      </c>
      <c r="W1254" s="13">
        <v>100000</v>
      </c>
    </row>
    <row r="1255" spans="15:23" x14ac:dyDescent="0.25">
      <c r="O1255" s="14"/>
      <c r="P1255" s="14"/>
      <c r="Q1255" s="14">
        <v>1253</v>
      </c>
      <c r="R1255" s="14">
        <v>1252</v>
      </c>
      <c r="S1255" s="14">
        <f t="shared" si="54"/>
        <v>51</v>
      </c>
      <c r="W1255" s="13">
        <v>100000</v>
      </c>
    </row>
    <row r="1256" spans="15:23" x14ac:dyDescent="0.25">
      <c r="O1256" s="14"/>
      <c r="P1256" s="14"/>
      <c r="Q1256" s="14">
        <v>1254</v>
      </c>
      <c r="R1256" s="14">
        <v>1253</v>
      </c>
      <c r="S1256" s="14">
        <f t="shared" si="54"/>
        <v>51</v>
      </c>
      <c r="W1256" s="13">
        <v>100000</v>
      </c>
    </row>
    <row r="1257" spans="15:23" x14ac:dyDescent="0.25">
      <c r="O1257" s="14"/>
      <c r="P1257" s="14"/>
      <c r="Q1257" s="14">
        <v>1255</v>
      </c>
      <c r="R1257" s="14">
        <v>1254</v>
      </c>
      <c r="S1257" s="14">
        <f t="shared" si="54"/>
        <v>51</v>
      </c>
      <c r="W1257" s="13">
        <v>100000</v>
      </c>
    </row>
    <row r="1258" spans="15:23" x14ac:dyDescent="0.25">
      <c r="O1258" s="14"/>
      <c r="P1258" s="14"/>
      <c r="Q1258" s="14">
        <v>1256</v>
      </c>
      <c r="R1258" s="14">
        <v>1255</v>
      </c>
      <c r="S1258" s="14">
        <f t="shared" si="54"/>
        <v>51</v>
      </c>
      <c r="W1258" s="13">
        <v>100000</v>
      </c>
    </row>
    <row r="1259" spans="15:23" x14ac:dyDescent="0.25">
      <c r="O1259" s="14"/>
      <c r="P1259" s="14"/>
      <c r="Q1259" s="14">
        <v>1257</v>
      </c>
      <c r="R1259" s="14">
        <v>1256</v>
      </c>
      <c r="S1259" s="14">
        <f t="shared" si="54"/>
        <v>51</v>
      </c>
      <c r="W1259" s="13">
        <v>100000</v>
      </c>
    </row>
    <row r="1260" spans="15:23" x14ac:dyDescent="0.25">
      <c r="O1260" s="14"/>
      <c r="P1260" s="14"/>
      <c r="Q1260" s="14">
        <v>1258</v>
      </c>
      <c r="R1260" s="14">
        <v>1257</v>
      </c>
      <c r="S1260" s="14">
        <f t="shared" si="54"/>
        <v>51</v>
      </c>
      <c r="W1260" s="13">
        <v>100000</v>
      </c>
    </row>
    <row r="1261" spans="15:23" x14ac:dyDescent="0.25">
      <c r="O1261" s="14"/>
      <c r="P1261" s="14"/>
      <c r="Q1261" s="14">
        <v>1259</v>
      </c>
      <c r="R1261" s="14">
        <v>1258</v>
      </c>
      <c r="S1261" s="14">
        <f t="shared" si="54"/>
        <v>51</v>
      </c>
      <c r="W1261" s="13">
        <v>100000</v>
      </c>
    </row>
    <row r="1262" spans="15:23" x14ac:dyDescent="0.25">
      <c r="O1262" s="14"/>
      <c r="P1262" s="14"/>
      <c r="Q1262" s="14">
        <v>1260</v>
      </c>
      <c r="R1262" s="14">
        <v>1259</v>
      </c>
      <c r="S1262" s="14">
        <f t="shared" si="54"/>
        <v>51</v>
      </c>
      <c r="W1262" s="13">
        <v>100000</v>
      </c>
    </row>
    <row r="1263" spans="15:23" x14ac:dyDescent="0.25">
      <c r="O1263" s="14"/>
      <c r="P1263" s="14"/>
      <c r="Q1263" s="14">
        <v>1261</v>
      </c>
      <c r="R1263" s="14">
        <v>1260</v>
      </c>
      <c r="S1263" s="14">
        <f t="shared" si="54"/>
        <v>51</v>
      </c>
      <c r="W1263" s="13">
        <v>100000</v>
      </c>
    </row>
    <row r="1264" spans="15:23" x14ac:dyDescent="0.25">
      <c r="O1264" s="14"/>
      <c r="P1264" s="14"/>
      <c r="Q1264" s="14">
        <v>1262</v>
      </c>
      <c r="R1264" s="14">
        <v>1261</v>
      </c>
      <c r="S1264" s="14">
        <f t="shared" si="54"/>
        <v>51</v>
      </c>
      <c r="W1264" s="13">
        <v>100000</v>
      </c>
    </row>
    <row r="1265" spans="15:23" x14ac:dyDescent="0.25">
      <c r="O1265" s="14"/>
      <c r="P1265" s="14"/>
      <c r="Q1265" s="14">
        <v>1263</v>
      </c>
      <c r="R1265" s="14">
        <v>1262</v>
      </c>
      <c r="S1265" s="14">
        <f t="shared" si="54"/>
        <v>51</v>
      </c>
      <c r="W1265" s="13">
        <v>100000</v>
      </c>
    </row>
    <row r="1266" spans="15:23" x14ac:dyDescent="0.25">
      <c r="O1266" s="14"/>
      <c r="P1266" s="14"/>
      <c r="Q1266" s="14">
        <v>1264</v>
      </c>
      <c r="R1266" s="14">
        <v>1263</v>
      </c>
      <c r="S1266" s="14">
        <f t="shared" si="54"/>
        <v>51</v>
      </c>
      <c r="W1266" s="13">
        <v>100000</v>
      </c>
    </row>
    <row r="1267" spans="15:23" x14ac:dyDescent="0.25">
      <c r="O1267" s="14"/>
      <c r="P1267" s="14"/>
      <c r="Q1267" s="14">
        <v>1265</v>
      </c>
      <c r="R1267" s="14">
        <v>1264</v>
      </c>
      <c r="S1267" s="14">
        <f t="shared" si="54"/>
        <v>51</v>
      </c>
      <c r="W1267" s="13">
        <v>100000</v>
      </c>
    </row>
    <row r="1268" spans="15:23" x14ac:dyDescent="0.25">
      <c r="O1268" s="14"/>
      <c r="P1268" s="14"/>
      <c r="Q1268" s="14">
        <v>1266</v>
      </c>
      <c r="R1268" s="14">
        <v>1265</v>
      </c>
      <c r="S1268" s="14">
        <f t="shared" si="54"/>
        <v>51</v>
      </c>
      <c r="W1268" s="13">
        <v>100000</v>
      </c>
    </row>
    <row r="1269" spans="15:23" x14ac:dyDescent="0.25">
      <c r="O1269" s="14"/>
      <c r="P1269" s="14"/>
      <c r="Q1269" s="14">
        <v>1267</v>
      </c>
      <c r="R1269" s="14">
        <v>1266</v>
      </c>
      <c r="S1269" s="14">
        <f t="shared" si="54"/>
        <v>51</v>
      </c>
      <c r="W1269" s="13">
        <v>100000</v>
      </c>
    </row>
    <row r="1270" spans="15:23" x14ac:dyDescent="0.25">
      <c r="O1270" s="14"/>
      <c r="P1270" s="14"/>
      <c r="Q1270" s="14">
        <v>1268</v>
      </c>
      <c r="R1270" s="14">
        <v>1267</v>
      </c>
      <c r="S1270" s="14">
        <f t="shared" si="54"/>
        <v>51</v>
      </c>
      <c r="W1270" s="13">
        <v>100000</v>
      </c>
    </row>
    <row r="1271" spans="15:23" x14ac:dyDescent="0.25">
      <c r="O1271" s="14"/>
      <c r="P1271" s="14"/>
      <c r="Q1271" s="14">
        <v>1269</v>
      </c>
      <c r="R1271" s="14">
        <v>1268</v>
      </c>
      <c r="S1271" s="14">
        <f t="shared" ref="S1271:S1334" si="55">S1246+1</f>
        <v>51</v>
      </c>
      <c r="W1271" s="13">
        <v>100000</v>
      </c>
    </row>
    <row r="1272" spans="15:23" x14ac:dyDescent="0.25">
      <c r="O1272" s="14"/>
      <c r="P1272" s="14"/>
      <c r="Q1272" s="14">
        <v>1270</v>
      </c>
      <c r="R1272" s="14">
        <v>1269</v>
      </c>
      <c r="S1272" s="14">
        <f t="shared" si="55"/>
        <v>51</v>
      </c>
      <c r="W1272" s="13">
        <v>100000</v>
      </c>
    </row>
    <row r="1273" spans="15:23" x14ac:dyDescent="0.25">
      <c r="O1273" s="14"/>
      <c r="P1273" s="14"/>
      <c r="Q1273" s="14">
        <v>1271</v>
      </c>
      <c r="R1273" s="14">
        <v>1270</v>
      </c>
      <c r="S1273" s="14">
        <f t="shared" si="55"/>
        <v>51</v>
      </c>
      <c r="W1273" s="13">
        <v>100000</v>
      </c>
    </row>
    <row r="1274" spans="15:23" x14ac:dyDescent="0.25">
      <c r="O1274" s="14"/>
      <c r="P1274" s="14"/>
      <c r="Q1274" s="14">
        <v>1272</v>
      </c>
      <c r="R1274" s="14">
        <v>1271</v>
      </c>
      <c r="S1274" s="14">
        <f t="shared" si="55"/>
        <v>51</v>
      </c>
      <c r="W1274" s="13">
        <v>100000</v>
      </c>
    </row>
    <row r="1275" spans="15:23" x14ac:dyDescent="0.25">
      <c r="O1275" s="14"/>
      <c r="P1275" s="14"/>
      <c r="Q1275" s="14">
        <v>1273</v>
      </c>
      <c r="R1275" s="14">
        <v>1272</v>
      </c>
      <c r="S1275" s="14">
        <f t="shared" si="55"/>
        <v>51</v>
      </c>
      <c r="W1275" s="13">
        <v>100000</v>
      </c>
    </row>
    <row r="1276" spans="15:23" x14ac:dyDescent="0.25">
      <c r="O1276" s="14"/>
      <c r="P1276" s="14"/>
      <c r="Q1276" s="14">
        <v>1274</v>
      </c>
      <c r="R1276" s="14">
        <v>1273</v>
      </c>
      <c r="S1276" s="14">
        <f t="shared" si="55"/>
        <v>51</v>
      </c>
      <c r="W1276" s="13">
        <v>100000</v>
      </c>
    </row>
    <row r="1277" spans="15:23" x14ac:dyDescent="0.25">
      <c r="O1277" s="14"/>
      <c r="P1277" s="14"/>
      <c r="Q1277" s="14">
        <v>1275</v>
      </c>
      <c r="R1277" s="14">
        <v>1274</v>
      </c>
      <c r="S1277" s="14">
        <f t="shared" si="55"/>
        <v>51</v>
      </c>
      <c r="W1277" s="13">
        <v>100000</v>
      </c>
    </row>
    <row r="1278" spans="15:23" x14ac:dyDescent="0.25">
      <c r="O1278" s="14"/>
      <c r="P1278" s="14"/>
      <c r="Q1278" s="14">
        <v>1276</v>
      </c>
      <c r="R1278" s="14">
        <v>1275</v>
      </c>
      <c r="S1278" s="14">
        <f t="shared" si="55"/>
        <v>51</v>
      </c>
      <c r="W1278" s="13">
        <v>100000</v>
      </c>
    </row>
    <row r="1279" spans="15:23" x14ac:dyDescent="0.25">
      <c r="O1279" s="14"/>
      <c r="P1279" s="14"/>
      <c r="Q1279" s="14">
        <v>1277</v>
      </c>
      <c r="R1279" s="14">
        <v>1276</v>
      </c>
      <c r="S1279" s="14">
        <f t="shared" si="55"/>
        <v>52</v>
      </c>
      <c r="W1279" s="13">
        <v>100000</v>
      </c>
    </row>
    <row r="1280" spans="15:23" x14ac:dyDescent="0.25">
      <c r="O1280" s="14"/>
      <c r="P1280" s="14"/>
      <c r="Q1280" s="14">
        <v>1278</v>
      </c>
      <c r="R1280" s="14">
        <v>1277</v>
      </c>
      <c r="S1280" s="14">
        <f t="shared" si="55"/>
        <v>52</v>
      </c>
      <c r="W1280" s="13">
        <v>100000</v>
      </c>
    </row>
    <row r="1281" spans="15:23" x14ac:dyDescent="0.25">
      <c r="O1281" s="14"/>
      <c r="P1281" s="14"/>
      <c r="Q1281" s="14">
        <v>1279</v>
      </c>
      <c r="R1281" s="14">
        <v>1278</v>
      </c>
      <c r="S1281" s="14">
        <f t="shared" si="55"/>
        <v>52</v>
      </c>
      <c r="W1281" s="13">
        <v>100000</v>
      </c>
    </row>
    <row r="1282" spans="15:23" x14ac:dyDescent="0.25">
      <c r="O1282" s="14"/>
      <c r="P1282" s="14"/>
      <c r="Q1282" s="14">
        <v>1280</v>
      </c>
      <c r="R1282" s="14">
        <v>1279</v>
      </c>
      <c r="S1282" s="14">
        <f t="shared" si="55"/>
        <v>52</v>
      </c>
      <c r="W1282" s="13">
        <v>100000</v>
      </c>
    </row>
    <row r="1283" spans="15:23" x14ac:dyDescent="0.25">
      <c r="O1283" s="14"/>
      <c r="P1283" s="14"/>
      <c r="Q1283" s="14">
        <v>1281</v>
      </c>
      <c r="R1283" s="14">
        <v>1280</v>
      </c>
      <c r="S1283" s="14">
        <f t="shared" si="55"/>
        <v>52</v>
      </c>
      <c r="W1283" s="13">
        <v>100000</v>
      </c>
    </row>
    <row r="1284" spans="15:23" x14ac:dyDescent="0.25">
      <c r="O1284" s="14"/>
      <c r="P1284" s="14"/>
      <c r="Q1284" s="14">
        <v>1282</v>
      </c>
      <c r="R1284" s="14">
        <v>1281</v>
      </c>
      <c r="S1284" s="14">
        <f t="shared" si="55"/>
        <v>52</v>
      </c>
      <c r="W1284" s="13">
        <v>100000</v>
      </c>
    </row>
    <row r="1285" spans="15:23" x14ac:dyDescent="0.25">
      <c r="O1285" s="14"/>
      <c r="P1285" s="14"/>
      <c r="Q1285" s="14">
        <v>1283</v>
      </c>
      <c r="R1285" s="14">
        <v>1282</v>
      </c>
      <c r="S1285" s="14">
        <f t="shared" si="55"/>
        <v>52</v>
      </c>
      <c r="W1285" s="13">
        <v>100000</v>
      </c>
    </row>
    <row r="1286" spans="15:23" x14ac:dyDescent="0.25">
      <c r="O1286" s="14"/>
      <c r="P1286" s="14"/>
      <c r="Q1286" s="14">
        <v>1284</v>
      </c>
      <c r="R1286" s="14">
        <v>1283</v>
      </c>
      <c r="S1286" s="14">
        <f t="shared" si="55"/>
        <v>52</v>
      </c>
      <c r="W1286" s="13">
        <v>100000</v>
      </c>
    </row>
    <row r="1287" spans="15:23" x14ac:dyDescent="0.25">
      <c r="O1287" s="14"/>
      <c r="P1287" s="14"/>
      <c r="Q1287" s="14">
        <v>1285</v>
      </c>
      <c r="R1287" s="14">
        <v>1284</v>
      </c>
      <c r="S1287" s="14">
        <f t="shared" si="55"/>
        <v>52</v>
      </c>
      <c r="W1287" s="13">
        <v>100000</v>
      </c>
    </row>
    <row r="1288" spans="15:23" x14ac:dyDescent="0.25">
      <c r="O1288" s="14"/>
      <c r="P1288" s="14"/>
      <c r="Q1288" s="14">
        <v>1286</v>
      </c>
      <c r="R1288" s="14">
        <v>1285</v>
      </c>
      <c r="S1288" s="14">
        <f t="shared" si="55"/>
        <v>52</v>
      </c>
      <c r="W1288" s="13">
        <v>100000</v>
      </c>
    </row>
    <row r="1289" spans="15:23" x14ac:dyDescent="0.25">
      <c r="O1289" s="14"/>
      <c r="P1289" s="14"/>
      <c r="Q1289" s="14">
        <v>1287</v>
      </c>
      <c r="R1289" s="14">
        <v>1286</v>
      </c>
      <c r="S1289" s="14">
        <f t="shared" si="55"/>
        <v>52</v>
      </c>
      <c r="W1289" s="13">
        <v>100000</v>
      </c>
    </row>
    <row r="1290" spans="15:23" x14ac:dyDescent="0.25">
      <c r="O1290" s="14"/>
      <c r="P1290" s="14"/>
      <c r="Q1290" s="14">
        <v>1288</v>
      </c>
      <c r="R1290" s="14">
        <v>1287</v>
      </c>
      <c r="S1290" s="14">
        <f t="shared" si="55"/>
        <v>52</v>
      </c>
      <c r="W1290" s="13">
        <v>100000</v>
      </c>
    </row>
    <row r="1291" spans="15:23" x14ac:dyDescent="0.25">
      <c r="O1291" s="14"/>
      <c r="P1291" s="14"/>
      <c r="Q1291" s="14">
        <v>1289</v>
      </c>
      <c r="R1291" s="14">
        <v>1288</v>
      </c>
      <c r="S1291" s="14">
        <f t="shared" si="55"/>
        <v>52</v>
      </c>
      <c r="W1291" s="13">
        <v>100000</v>
      </c>
    </row>
    <row r="1292" spans="15:23" x14ac:dyDescent="0.25">
      <c r="O1292" s="14"/>
      <c r="P1292" s="14"/>
      <c r="Q1292" s="14">
        <v>1290</v>
      </c>
      <c r="R1292" s="14">
        <v>1289</v>
      </c>
      <c r="S1292" s="14">
        <f t="shared" si="55"/>
        <v>52</v>
      </c>
      <c r="W1292" s="13">
        <v>100000</v>
      </c>
    </row>
    <row r="1293" spans="15:23" x14ac:dyDescent="0.25">
      <c r="O1293" s="14"/>
      <c r="P1293" s="14"/>
      <c r="Q1293" s="14">
        <v>1291</v>
      </c>
      <c r="R1293" s="14">
        <v>1290</v>
      </c>
      <c r="S1293" s="14">
        <f t="shared" si="55"/>
        <v>52</v>
      </c>
      <c r="W1293" s="13">
        <v>100000</v>
      </c>
    </row>
    <row r="1294" spans="15:23" x14ac:dyDescent="0.25">
      <c r="O1294" s="14"/>
      <c r="P1294" s="14"/>
      <c r="Q1294" s="14">
        <v>1292</v>
      </c>
      <c r="R1294" s="14">
        <v>1291</v>
      </c>
      <c r="S1294" s="14">
        <f t="shared" si="55"/>
        <v>52</v>
      </c>
      <c r="W1294" s="13">
        <v>100000</v>
      </c>
    </row>
    <row r="1295" spans="15:23" x14ac:dyDescent="0.25">
      <c r="O1295" s="14"/>
      <c r="P1295" s="14"/>
      <c r="Q1295" s="14">
        <v>1293</v>
      </c>
      <c r="R1295" s="14">
        <v>1292</v>
      </c>
      <c r="S1295" s="14">
        <f t="shared" si="55"/>
        <v>52</v>
      </c>
      <c r="W1295" s="13">
        <v>100000</v>
      </c>
    </row>
    <row r="1296" spans="15:23" x14ac:dyDescent="0.25">
      <c r="O1296" s="14"/>
      <c r="P1296" s="14"/>
      <c r="Q1296" s="14">
        <v>1294</v>
      </c>
      <c r="R1296" s="14">
        <v>1293</v>
      </c>
      <c r="S1296" s="14">
        <f t="shared" si="55"/>
        <v>52</v>
      </c>
      <c r="W1296" s="13">
        <v>100000</v>
      </c>
    </row>
    <row r="1297" spans="15:23" x14ac:dyDescent="0.25">
      <c r="O1297" s="14"/>
      <c r="P1297" s="14"/>
      <c r="Q1297" s="14">
        <v>1295</v>
      </c>
      <c r="R1297" s="14">
        <v>1294</v>
      </c>
      <c r="S1297" s="14">
        <f t="shared" si="55"/>
        <v>52</v>
      </c>
      <c r="W1297" s="13">
        <v>100000</v>
      </c>
    </row>
    <row r="1298" spans="15:23" x14ac:dyDescent="0.25">
      <c r="O1298" s="14"/>
      <c r="P1298" s="14"/>
      <c r="Q1298" s="14">
        <v>1296</v>
      </c>
      <c r="R1298" s="14">
        <v>1295</v>
      </c>
      <c r="S1298" s="14">
        <f t="shared" si="55"/>
        <v>52</v>
      </c>
      <c r="W1298" s="13">
        <v>100000</v>
      </c>
    </row>
    <row r="1299" spans="15:23" x14ac:dyDescent="0.25">
      <c r="O1299" s="14"/>
      <c r="P1299" s="14"/>
      <c r="Q1299" s="14">
        <v>1297</v>
      </c>
      <c r="R1299" s="14">
        <v>1296</v>
      </c>
      <c r="S1299" s="14">
        <f t="shared" si="55"/>
        <v>52</v>
      </c>
      <c r="W1299" s="13">
        <v>100000</v>
      </c>
    </row>
    <row r="1300" spans="15:23" x14ac:dyDescent="0.25">
      <c r="O1300" s="14"/>
      <c r="P1300" s="14"/>
      <c r="Q1300" s="14">
        <v>1298</v>
      </c>
      <c r="R1300" s="14">
        <v>1297</v>
      </c>
      <c r="S1300" s="14">
        <f t="shared" si="55"/>
        <v>52</v>
      </c>
      <c r="W1300" s="13">
        <v>100000</v>
      </c>
    </row>
    <row r="1301" spans="15:23" x14ac:dyDescent="0.25">
      <c r="O1301" s="14"/>
      <c r="P1301" s="14"/>
      <c r="Q1301" s="14">
        <v>1299</v>
      </c>
      <c r="R1301" s="14">
        <v>1298</v>
      </c>
      <c r="S1301" s="14">
        <f t="shared" si="55"/>
        <v>52</v>
      </c>
      <c r="W1301" s="13">
        <v>100000</v>
      </c>
    </row>
    <row r="1302" spans="15:23" x14ac:dyDescent="0.25">
      <c r="O1302" s="14"/>
      <c r="P1302" s="14"/>
      <c r="Q1302" s="14">
        <v>1300</v>
      </c>
      <c r="R1302" s="14">
        <v>1299</v>
      </c>
      <c r="S1302" s="14">
        <f t="shared" si="55"/>
        <v>52</v>
      </c>
      <c r="W1302" s="13">
        <v>100000</v>
      </c>
    </row>
    <row r="1303" spans="15:23" x14ac:dyDescent="0.25">
      <c r="O1303" s="14"/>
      <c r="P1303" s="14"/>
      <c r="Q1303" s="14">
        <v>1301</v>
      </c>
      <c r="R1303" s="14">
        <v>1300</v>
      </c>
      <c r="S1303" s="14">
        <f t="shared" si="55"/>
        <v>52</v>
      </c>
      <c r="W1303" s="13">
        <v>100000</v>
      </c>
    </row>
    <row r="1304" spans="15:23" x14ac:dyDescent="0.25">
      <c r="O1304" s="14"/>
      <c r="P1304" s="14"/>
      <c r="Q1304" s="14">
        <v>1302</v>
      </c>
      <c r="R1304" s="14">
        <v>1301</v>
      </c>
      <c r="S1304" s="14">
        <f t="shared" si="55"/>
        <v>53</v>
      </c>
      <c r="W1304" s="13">
        <v>100000</v>
      </c>
    </row>
    <row r="1305" spans="15:23" x14ac:dyDescent="0.25">
      <c r="O1305" s="14"/>
      <c r="P1305" s="14"/>
      <c r="Q1305" s="14">
        <v>1303</v>
      </c>
      <c r="R1305" s="14">
        <v>1302</v>
      </c>
      <c r="S1305" s="14">
        <f t="shared" si="55"/>
        <v>53</v>
      </c>
      <c r="W1305" s="13">
        <v>100000</v>
      </c>
    </row>
    <row r="1306" spans="15:23" x14ac:dyDescent="0.25">
      <c r="O1306" s="14"/>
      <c r="P1306" s="14"/>
      <c r="Q1306" s="14">
        <v>1304</v>
      </c>
      <c r="R1306" s="14">
        <v>1303</v>
      </c>
      <c r="S1306" s="14">
        <f t="shared" si="55"/>
        <v>53</v>
      </c>
      <c r="W1306" s="13">
        <v>100000</v>
      </c>
    </row>
    <row r="1307" spans="15:23" x14ac:dyDescent="0.25">
      <c r="O1307" s="14"/>
      <c r="P1307" s="14"/>
      <c r="Q1307" s="14">
        <v>1305</v>
      </c>
      <c r="R1307" s="14">
        <v>1304</v>
      </c>
      <c r="S1307" s="14">
        <f t="shared" si="55"/>
        <v>53</v>
      </c>
      <c r="W1307" s="13">
        <v>100000</v>
      </c>
    </row>
    <row r="1308" spans="15:23" x14ac:dyDescent="0.25">
      <c r="O1308" s="14"/>
      <c r="P1308" s="14"/>
      <c r="Q1308" s="14">
        <v>1306</v>
      </c>
      <c r="R1308" s="14">
        <v>1305</v>
      </c>
      <c r="S1308" s="14">
        <f t="shared" si="55"/>
        <v>53</v>
      </c>
      <c r="W1308" s="13">
        <v>100000</v>
      </c>
    </row>
    <row r="1309" spans="15:23" x14ac:dyDescent="0.25">
      <c r="O1309" s="14"/>
      <c r="P1309" s="14"/>
      <c r="Q1309" s="14">
        <v>1307</v>
      </c>
      <c r="R1309" s="14">
        <v>1306</v>
      </c>
      <c r="S1309" s="14">
        <f t="shared" si="55"/>
        <v>53</v>
      </c>
      <c r="W1309" s="13">
        <v>100000</v>
      </c>
    </row>
    <row r="1310" spans="15:23" x14ac:dyDescent="0.25">
      <c r="O1310" s="14"/>
      <c r="P1310" s="14"/>
      <c r="Q1310" s="14">
        <v>1308</v>
      </c>
      <c r="R1310" s="14">
        <v>1307</v>
      </c>
      <c r="S1310" s="14">
        <f t="shared" si="55"/>
        <v>53</v>
      </c>
      <c r="W1310" s="13">
        <v>100000</v>
      </c>
    </row>
    <row r="1311" spans="15:23" x14ac:dyDescent="0.25">
      <c r="O1311" s="14"/>
      <c r="P1311" s="14"/>
      <c r="Q1311" s="14">
        <v>1309</v>
      </c>
      <c r="R1311" s="14">
        <v>1308</v>
      </c>
      <c r="S1311" s="14">
        <f t="shared" si="55"/>
        <v>53</v>
      </c>
      <c r="W1311" s="13">
        <v>100000</v>
      </c>
    </row>
    <row r="1312" spans="15:23" x14ac:dyDescent="0.25">
      <c r="O1312" s="14"/>
      <c r="P1312" s="14"/>
      <c r="Q1312" s="14">
        <v>1310</v>
      </c>
      <c r="R1312" s="14">
        <v>1309</v>
      </c>
      <c r="S1312" s="14">
        <f t="shared" si="55"/>
        <v>53</v>
      </c>
      <c r="W1312" s="13">
        <v>100000</v>
      </c>
    </row>
    <row r="1313" spans="15:23" x14ac:dyDescent="0.25">
      <c r="O1313" s="14"/>
      <c r="P1313" s="14"/>
      <c r="Q1313" s="14">
        <v>1311</v>
      </c>
      <c r="R1313" s="14">
        <v>1310</v>
      </c>
      <c r="S1313" s="14">
        <f t="shared" si="55"/>
        <v>53</v>
      </c>
      <c r="W1313" s="13">
        <v>100000</v>
      </c>
    </row>
    <row r="1314" spans="15:23" x14ac:dyDescent="0.25">
      <c r="O1314" s="14"/>
      <c r="P1314" s="14"/>
      <c r="Q1314" s="14">
        <v>1312</v>
      </c>
      <c r="R1314" s="14">
        <v>1311</v>
      </c>
      <c r="S1314" s="14">
        <f t="shared" si="55"/>
        <v>53</v>
      </c>
      <c r="W1314" s="13">
        <v>100000</v>
      </c>
    </row>
    <row r="1315" spans="15:23" x14ac:dyDescent="0.25">
      <c r="O1315" s="14"/>
      <c r="P1315" s="14"/>
      <c r="Q1315" s="14">
        <v>1313</v>
      </c>
      <c r="R1315" s="14">
        <v>1312</v>
      </c>
      <c r="S1315" s="14">
        <f t="shared" si="55"/>
        <v>53</v>
      </c>
      <c r="W1315" s="13">
        <v>100000</v>
      </c>
    </row>
    <row r="1316" spans="15:23" x14ac:dyDescent="0.25">
      <c r="O1316" s="14"/>
      <c r="P1316" s="14"/>
      <c r="Q1316" s="14">
        <v>1314</v>
      </c>
      <c r="R1316" s="14">
        <v>1313</v>
      </c>
      <c r="S1316" s="14">
        <f t="shared" si="55"/>
        <v>53</v>
      </c>
      <c r="W1316" s="13">
        <v>100000</v>
      </c>
    </row>
    <row r="1317" spans="15:23" x14ac:dyDescent="0.25">
      <c r="O1317" s="14"/>
      <c r="P1317" s="14"/>
      <c r="Q1317" s="14">
        <v>1315</v>
      </c>
      <c r="R1317" s="14">
        <v>1314</v>
      </c>
      <c r="S1317" s="14">
        <f t="shared" si="55"/>
        <v>53</v>
      </c>
      <c r="W1317" s="13">
        <v>100000</v>
      </c>
    </row>
    <row r="1318" spans="15:23" x14ac:dyDescent="0.25">
      <c r="O1318" s="14"/>
      <c r="P1318" s="14"/>
      <c r="Q1318" s="14">
        <v>1316</v>
      </c>
      <c r="R1318" s="14">
        <v>1315</v>
      </c>
      <c r="S1318" s="14">
        <f t="shared" si="55"/>
        <v>53</v>
      </c>
      <c r="W1318" s="13">
        <v>100000</v>
      </c>
    </row>
    <row r="1319" spans="15:23" x14ac:dyDescent="0.25">
      <c r="O1319" s="14"/>
      <c r="P1319" s="14"/>
      <c r="Q1319" s="14">
        <v>1317</v>
      </c>
      <c r="R1319" s="14">
        <v>1316</v>
      </c>
      <c r="S1319" s="14">
        <f t="shared" si="55"/>
        <v>53</v>
      </c>
      <c r="W1319" s="13">
        <v>100000</v>
      </c>
    </row>
    <row r="1320" spans="15:23" x14ac:dyDescent="0.25">
      <c r="O1320" s="14"/>
      <c r="P1320" s="14"/>
      <c r="Q1320" s="14">
        <v>1318</v>
      </c>
      <c r="R1320" s="14">
        <v>1317</v>
      </c>
      <c r="S1320" s="14">
        <f t="shared" si="55"/>
        <v>53</v>
      </c>
      <c r="W1320" s="13">
        <v>100000</v>
      </c>
    </row>
    <row r="1321" spans="15:23" x14ac:dyDescent="0.25">
      <c r="O1321" s="14"/>
      <c r="P1321" s="14"/>
      <c r="Q1321" s="14">
        <v>1319</v>
      </c>
      <c r="R1321" s="14">
        <v>1318</v>
      </c>
      <c r="S1321" s="14">
        <f t="shared" si="55"/>
        <v>53</v>
      </c>
      <c r="W1321" s="13">
        <v>100000</v>
      </c>
    </row>
    <row r="1322" spans="15:23" x14ac:dyDescent="0.25">
      <c r="O1322" s="14"/>
      <c r="P1322" s="14"/>
      <c r="Q1322" s="14">
        <v>1320</v>
      </c>
      <c r="R1322" s="14">
        <v>1319</v>
      </c>
      <c r="S1322" s="14">
        <f t="shared" si="55"/>
        <v>53</v>
      </c>
      <c r="W1322" s="13">
        <v>100000</v>
      </c>
    </row>
    <row r="1323" spans="15:23" x14ac:dyDescent="0.25">
      <c r="O1323" s="14"/>
      <c r="P1323" s="14"/>
      <c r="Q1323" s="14">
        <v>1321</v>
      </c>
      <c r="R1323" s="14">
        <v>1320</v>
      </c>
      <c r="S1323" s="14">
        <f t="shared" si="55"/>
        <v>53</v>
      </c>
      <c r="W1323" s="13">
        <v>100000</v>
      </c>
    </row>
    <row r="1324" spans="15:23" x14ac:dyDescent="0.25">
      <c r="O1324" s="14"/>
      <c r="P1324" s="14"/>
      <c r="Q1324" s="14">
        <v>1322</v>
      </c>
      <c r="R1324" s="14">
        <v>1321</v>
      </c>
      <c r="S1324" s="14">
        <f t="shared" si="55"/>
        <v>53</v>
      </c>
      <c r="W1324" s="13">
        <v>100000</v>
      </c>
    </row>
    <row r="1325" spans="15:23" x14ac:dyDescent="0.25">
      <c r="O1325" s="14"/>
      <c r="P1325" s="14"/>
      <c r="Q1325" s="14">
        <v>1323</v>
      </c>
      <c r="R1325" s="14">
        <v>1322</v>
      </c>
      <c r="S1325" s="14">
        <f t="shared" si="55"/>
        <v>53</v>
      </c>
      <c r="W1325" s="13">
        <v>100000</v>
      </c>
    </row>
    <row r="1326" spans="15:23" x14ac:dyDescent="0.25">
      <c r="O1326" s="14"/>
      <c r="P1326" s="14"/>
      <c r="Q1326" s="14">
        <v>1324</v>
      </c>
      <c r="R1326" s="14">
        <v>1323</v>
      </c>
      <c r="S1326" s="14">
        <f t="shared" si="55"/>
        <v>53</v>
      </c>
      <c r="W1326" s="13">
        <v>100000</v>
      </c>
    </row>
    <row r="1327" spans="15:23" x14ac:dyDescent="0.25">
      <c r="O1327" s="14"/>
      <c r="P1327" s="14"/>
      <c r="Q1327" s="14">
        <v>1325</v>
      </c>
      <c r="R1327" s="14">
        <v>1324</v>
      </c>
      <c r="S1327" s="14">
        <f t="shared" si="55"/>
        <v>53</v>
      </c>
      <c r="W1327" s="13">
        <v>100000</v>
      </c>
    </row>
    <row r="1328" spans="15:23" x14ac:dyDescent="0.25">
      <c r="O1328" s="14"/>
      <c r="P1328" s="14"/>
      <c r="Q1328" s="14">
        <v>1326</v>
      </c>
      <c r="R1328" s="14">
        <v>1325</v>
      </c>
      <c r="S1328" s="14">
        <f t="shared" si="55"/>
        <v>53</v>
      </c>
      <c r="W1328" s="13">
        <v>100000</v>
      </c>
    </row>
    <row r="1329" spans="15:23" x14ac:dyDescent="0.25">
      <c r="O1329" s="14"/>
      <c r="P1329" s="14"/>
      <c r="Q1329" s="14">
        <v>1327</v>
      </c>
      <c r="R1329" s="14">
        <v>1326</v>
      </c>
      <c r="S1329" s="14">
        <f t="shared" si="55"/>
        <v>54</v>
      </c>
      <c r="W1329" s="13">
        <v>100000</v>
      </c>
    </row>
    <row r="1330" spans="15:23" x14ac:dyDescent="0.25">
      <c r="O1330" s="14"/>
      <c r="P1330" s="14"/>
      <c r="Q1330" s="14">
        <v>1328</v>
      </c>
      <c r="R1330" s="14">
        <v>1327</v>
      </c>
      <c r="S1330" s="14">
        <f t="shared" si="55"/>
        <v>54</v>
      </c>
      <c r="W1330" s="13">
        <v>100000</v>
      </c>
    </row>
    <row r="1331" spans="15:23" x14ac:dyDescent="0.25">
      <c r="O1331" s="14"/>
      <c r="P1331" s="14"/>
      <c r="Q1331" s="14">
        <v>1329</v>
      </c>
      <c r="R1331" s="14">
        <v>1328</v>
      </c>
      <c r="S1331" s="14">
        <f t="shared" si="55"/>
        <v>54</v>
      </c>
      <c r="W1331" s="13">
        <v>100000</v>
      </c>
    </row>
    <row r="1332" spans="15:23" x14ac:dyDescent="0.25">
      <c r="O1332" s="14"/>
      <c r="P1332" s="14"/>
      <c r="Q1332" s="14">
        <v>1330</v>
      </c>
      <c r="R1332" s="14">
        <v>1329</v>
      </c>
      <c r="S1332" s="14">
        <f t="shared" si="55"/>
        <v>54</v>
      </c>
      <c r="W1332" s="13">
        <v>100000</v>
      </c>
    </row>
    <row r="1333" spans="15:23" x14ac:dyDescent="0.25">
      <c r="O1333" s="14"/>
      <c r="P1333" s="14"/>
      <c r="Q1333" s="14">
        <v>1331</v>
      </c>
      <c r="R1333" s="14">
        <v>1330</v>
      </c>
      <c r="S1333" s="14">
        <f t="shared" si="55"/>
        <v>54</v>
      </c>
      <c r="W1333" s="13">
        <v>100000</v>
      </c>
    </row>
    <row r="1334" spans="15:23" x14ac:dyDescent="0.25">
      <c r="O1334" s="14"/>
      <c r="P1334" s="14"/>
      <c r="Q1334" s="14">
        <v>1332</v>
      </c>
      <c r="R1334" s="14">
        <v>1331</v>
      </c>
      <c r="S1334" s="14">
        <f t="shared" si="55"/>
        <v>54</v>
      </c>
      <c r="W1334" s="13">
        <v>100000</v>
      </c>
    </row>
    <row r="1335" spans="15:23" x14ac:dyDescent="0.25">
      <c r="O1335" s="14"/>
      <c r="P1335" s="14"/>
      <c r="Q1335" s="14">
        <v>1333</v>
      </c>
      <c r="R1335" s="14">
        <v>1332</v>
      </c>
      <c r="S1335" s="14">
        <f t="shared" ref="S1335:S1398" si="56">S1310+1</f>
        <v>54</v>
      </c>
      <c r="W1335" s="13">
        <v>100000</v>
      </c>
    </row>
    <row r="1336" spans="15:23" x14ac:dyDescent="0.25">
      <c r="O1336" s="14"/>
      <c r="P1336" s="14"/>
      <c r="Q1336" s="14">
        <v>1334</v>
      </c>
      <c r="R1336" s="14">
        <v>1333</v>
      </c>
      <c r="S1336" s="14">
        <f t="shared" si="56"/>
        <v>54</v>
      </c>
      <c r="W1336" s="13">
        <v>100000</v>
      </c>
    </row>
    <row r="1337" spans="15:23" x14ac:dyDescent="0.25">
      <c r="O1337" s="14"/>
      <c r="P1337" s="14"/>
      <c r="Q1337" s="14">
        <v>1335</v>
      </c>
      <c r="R1337" s="14">
        <v>1334</v>
      </c>
      <c r="S1337" s="14">
        <f t="shared" si="56"/>
        <v>54</v>
      </c>
      <c r="W1337" s="13">
        <v>100000</v>
      </c>
    </row>
    <row r="1338" spans="15:23" x14ac:dyDescent="0.25">
      <c r="O1338" s="14"/>
      <c r="P1338" s="14"/>
      <c r="Q1338" s="14">
        <v>1336</v>
      </c>
      <c r="R1338" s="14">
        <v>1335</v>
      </c>
      <c r="S1338" s="14">
        <f t="shared" si="56"/>
        <v>54</v>
      </c>
      <c r="W1338" s="13">
        <v>100000</v>
      </c>
    </row>
    <row r="1339" spans="15:23" x14ac:dyDescent="0.25">
      <c r="O1339" s="14"/>
      <c r="P1339" s="14"/>
      <c r="Q1339" s="14">
        <v>1337</v>
      </c>
      <c r="R1339" s="14">
        <v>1336</v>
      </c>
      <c r="S1339" s="14">
        <f t="shared" si="56"/>
        <v>54</v>
      </c>
      <c r="W1339" s="13">
        <v>100000</v>
      </c>
    </row>
    <row r="1340" spans="15:23" x14ac:dyDescent="0.25">
      <c r="O1340" s="14"/>
      <c r="P1340" s="14"/>
      <c r="Q1340" s="14">
        <v>1338</v>
      </c>
      <c r="R1340" s="14">
        <v>1337</v>
      </c>
      <c r="S1340" s="14">
        <f t="shared" si="56"/>
        <v>54</v>
      </c>
      <c r="W1340" s="13">
        <v>100000</v>
      </c>
    </row>
    <row r="1341" spans="15:23" x14ac:dyDescent="0.25">
      <c r="O1341" s="14"/>
      <c r="P1341" s="14"/>
      <c r="Q1341" s="14">
        <v>1339</v>
      </c>
      <c r="R1341" s="14">
        <v>1338</v>
      </c>
      <c r="S1341" s="14">
        <f t="shared" si="56"/>
        <v>54</v>
      </c>
      <c r="W1341" s="13">
        <v>100000</v>
      </c>
    </row>
    <row r="1342" spans="15:23" x14ac:dyDescent="0.25">
      <c r="O1342" s="14"/>
      <c r="P1342" s="14"/>
      <c r="Q1342" s="14">
        <v>1340</v>
      </c>
      <c r="R1342" s="14">
        <v>1339</v>
      </c>
      <c r="S1342" s="14">
        <f t="shared" si="56"/>
        <v>54</v>
      </c>
      <c r="W1342" s="13">
        <v>100000</v>
      </c>
    </row>
    <row r="1343" spans="15:23" x14ac:dyDescent="0.25">
      <c r="O1343" s="14"/>
      <c r="P1343" s="14"/>
      <c r="Q1343" s="14">
        <v>1341</v>
      </c>
      <c r="R1343" s="14">
        <v>1340</v>
      </c>
      <c r="S1343" s="14">
        <f t="shared" si="56"/>
        <v>54</v>
      </c>
      <c r="W1343" s="13">
        <v>100000</v>
      </c>
    </row>
    <row r="1344" spans="15:23" x14ac:dyDescent="0.25">
      <c r="O1344" s="14"/>
      <c r="P1344" s="14"/>
      <c r="Q1344" s="14">
        <v>1342</v>
      </c>
      <c r="R1344" s="14">
        <v>1341</v>
      </c>
      <c r="S1344" s="14">
        <f t="shared" si="56"/>
        <v>54</v>
      </c>
      <c r="W1344" s="13">
        <v>100000</v>
      </c>
    </row>
    <row r="1345" spans="15:23" x14ac:dyDescent="0.25">
      <c r="O1345" s="14"/>
      <c r="P1345" s="14"/>
      <c r="Q1345" s="14">
        <v>1343</v>
      </c>
      <c r="R1345" s="14">
        <v>1342</v>
      </c>
      <c r="S1345" s="14">
        <f t="shared" si="56"/>
        <v>54</v>
      </c>
      <c r="W1345" s="13">
        <v>100000</v>
      </c>
    </row>
    <row r="1346" spans="15:23" x14ac:dyDescent="0.25">
      <c r="O1346" s="14"/>
      <c r="P1346" s="14"/>
      <c r="Q1346" s="14">
        <v>1344</v>
      </c>
      <c r="R1346" s="14">
        <v>1343</v>
      </c>
      <c r="S1346" s="14">
        <f t="shared" si="56"/>
        <v>54</v>
      </c>
      <c r="W1346" s="13">
        <v>100000</v>
      </c>
    </row>
    <row r="1347" spans="15:23" x14ac:dyDescent="0.25">
      <c r="O1347" s="14"/>
      <c r="P1347" s="14"/>
      <c r="Q1347" s="14">
        <v>1345</v>
      </c>
      <c r="R1347" s="14">
        <v>1344</v>
      </c>
      <c r="S1347" s="14">
        <f t="shared" si="56"/>
        <v>54</v>
      </c>
      <c r="W1347" s="13">
        <v>100000</v>
      </c>
    </row>
    <row r="1348" spans="15:23" x14ac:dyDescent="0.25">
      <c r="O1348" s="14"/>
      <c r="P1348" s="14"/>
      <c r="Q1348" s="14">
        <v>1346</v>
      </c>
      <c r="R1348" s="14">
        <v>1345</v>
      </c>
      <c r="S1348" s="14">
        <f t="shared" si="56"/>
        <v>54</v>
      </c>
      <c r="W1348" s="13">
        <v>100000</v>
      </c>
    </row>
    <row r="1349" spans="15:23" x14ac:dyDescent="0.25">
      <c r="O1349" s="14"/>
      <c r="P1349" s="14"/>
      <c r="Q1349" s="14">
        <v>1347</v>
      </c>
      <c r="R1349" s="14">
        <v>1346</v>
      </c>
      <c r="S1349" s="14">
        <f t="shared" si="56"/>
        <v>54</v>
      </c>
      <c r="W1349" s="13">
        <v>100000</v>
      </c>
    </row>
    <row r="1350" spans="15:23" x14ac:dyDescent="0.25">
      <c r="O1350" s="14"/>
      <c r="P1350" s="14"/>
      <c r="Q1350" s="14">
        <v>1348</v>
      </c>
      <c r="R1350" s="14">
        <v>1347</v>
      </c>
      <c r="S1350" s="14">
        <f t="shared" si="56"/>
        <v>54</v>
      </c>
      <c r="W1350" s="13">
        <v>100000</v>
      </c>
    </row>
    <row r="1351" spans="15:23" x14ac:dyDescent="0.25">
      <c r="O1351" s="14"/>
      <c r="P1351" s="14"/>
      <c r="Q1351" s="14">
        <v>1349</v>
      </c>
      <c r="R1351" s="14">
        <v>1348</v>
      </c>
      <c r="S1351" s="14">
        <f t="shared" si="56"/>
        <v>54</v>
      </c>
      <c r="W1351" s="13">
        <v>100000</v>
      </c>
    </row>
    <row r="1352" spans="15:23" x14ac:dyDescent="0.25">
      <c r="O1352" s="14"/>
      <c r="P1352" s="14"/>
      <c r="Q1352" s="14">
        <v>1350</v>
      </c>
      <c r="R1352" s="14">
        <v>1349</v>
      </c>
      <c r="S1352" s="14">
        <f t="shared" si="56"/>
        <v>54</v>
      </c>
      <c r="W1352" s="13">
        <v>100000</v>
      </c>
    </row>
    <row r="1353" spans="15:23" x14ac:dyDescent="0.25">
      <c r="O1353" s="14"/>
      <c r="P1353" s="14"/>
      <c r="Q1353" s="14">
        <v>1351</v>
      </c>
      <c r="R1353" s="14">
        <v>1350</v>
      </c>
      <c r="S1353" s="14">
        <f t="shared" si="56"/>
        <v>54</v>
      </c>
      <c r="W1353" s="13">
        <v>100000</v>
      </c>
    </row>
    <row r="1354" spans="15:23" x14ac:dyDescent="0.25">
      <c r="O1354" s="14"/>
      <c r="P1354" s="14"/>
      <c r="Q1354" s="14">
        <v>1352</v>
      </c>
      <c r="R1354" s="14">
        <v>1351</v>
      </c>
      <c r="S1354" s="14">
        <f t="shared" si="56"/>
        <v>55</v>
      </c>
      <c r="W1354" s="13">
        <v>100000</v>
      </c>
    </row>
    <row r="1355" spans="15:23" x14ac:dyDescent="0.25">
      <c r="O1355" s="14"/>
      <c r="P1355" s="14"/>
      <c r="Q1355" s="14">
        <v>1353</v>
      </c>
      <c r="R1355" s="14">
        <v>1352</v>
      </c>
      <c r="S1355" s="14">
        <f t="shared" si="56"/>
        <v>55</v>
      </c>
      <c r="W1355" s="13">
        <v>100000</v>
      </c>
    </row>
    <row r="1356" spans="15:23" x14ac:dyDescent="0.25">
      <c r="O1356" s="14"/>
      <c r="P1356" s="14"/>
      <c r="Q1356" s="14">
        <v>1354</v>
      </c>
      <c r="R1356" s="14">
        <v>1353</v>
      </c>
      <c r="S1356" s="14">
        <f t="shared" si="56"/>
        <v>55</v>
      </c>
      <c r="W1356" s="13">
        <v>100000</v>
      </c>
    </row>
    <row r="1357" spans="15:23" x14ac:dyDescent="0.25">
      <c r="O1357" s="14"/>
      <c r="P1357" s="14"/>
      <c r="Q1357" s="14">
        <v>1355</v>
      </c>
      <c r="R1357" s="14">
        <v>1354</v>
      </c>
      <c r="S1357" s="14">
        <f t="shared" si="56"/>
        <v>55</v>
      </c>
      <c r="W1357" s="13">
        <v>100000</v>
      </c>
    </row>
    <row r="1358" spans="15:23" x14ac:dyDescent="0.25">
      <c r="O1358" s="14"/>
      <c r="P1358" s="14"/>
      <c r="Q1358" s="14">
        <v>1356</v>
      </c>
      <c r="R1358" s="14">
        <v>1355</v>
      </c>
      <c r="S1358" s="14">
        <f t="shared" si="56"/>
        <v>55</v>
      </c>
      <c r="W1358" s="13">
        <v>100000</v>
      </c>
    </row>
    <row r="1359" spans="15:23" x14ac:dyDescent="0.25">
      <c r="O1359" s="14"/>
      <c r="P1359" s="14"/>
      <c r="Q1359" s="14">
        <v>1357</v>
      </c>
      <c r="R1359" s="14">
        <v>1356</v>
      </c>
      <c r="S1359" s="14">
        <f t="shared" si="56"/>
        <v>55</v>
      </c>
      <c r="W1359" s="13">
        <v>100000</v>
      </c>
    </row>
    <row r="1360" spans="15:23" x14ac:dyDescent="0.25">
      <c r="O1360" s="14"/>
      <c r="P1360" s="14"/>
      <c r="Q1360" s="14">
        <v>1358</v>
      </c>
      <c r="R1360" s="14">
        <v>1357</v>
      </c>
      <c r="S1360" s="14">
        <f t="shared" si="56"/>
        <v>55</v>
      </c>
      <c r="W1360" s="13">
        <v>100000</v>
      </c>
    </row>
    <row r="1361" spans="15:23" x14ac:dyDescent="0.25">
      <c r="O1361" s="14"/>
      <c r="P1361" s="14"/>
      <c r="Q1361" s="14">
        <v>1359</v>
      </c>
      <c r="R1361" s="14">
        <v>1358</v>
      </c>
      <c r="S1361" s="14">
        <f t="shared" si="56"/>
        <v>55</v>
      </c>
      <c r="W1361" s="13">
        <v>100000</v>
      </c>
    </row>
    <row r="1362" spans="15:23" x14ac:dyDescent="0.25">
      <c r="O1362" s="14"/>
      <c r="P1362" s="14"/>
      <c r="Q1362" s="14">
        <v>1360</v>
      </c>
      <c r="R1362" s="14">
        <v>1359</v>
      </c>
      <c r="S1362" s="14">
        <f t="shared" si="56"/>
        <v>55</v>
      </c>
      <c r="W1362" s="13">
        <v>100000</v>
      </c>
    </row>
    <row r="1363" spans="15:23" x14ac:dyDescent="0.25">
      <c r="O1363" s="14"/>
      <c r="P1363" s="14"/>
      <c r="Q1363" s="14">
        <v>1361</v>
      </c>
      <c r="R1363" s="14">
        <v>1360</v>
      </c>
      <c r="S1363" s="14">
        <f t="shared" si="56"/>
        <v>55</v>
      </c>
      <c r="W1363" s="13">
        <v>100000</v>
      </c>
    </row>
    <row r="1364" spans="15:23" x14ac:dyDescent="0.25">
      <c r="O1364" s="14"/>
      <c r="P1364" s="14"/>
      <c r="Q1364" s="14">
        <v>1362</v>
      </c>
      <c r="R1364" s="14">
        <v>1361</v>
      </c>
      <c r="S1364" s="14">
        <f t="shared" si="56"/>
        <v>55</v>
      </c>
      <c r="W1364" s="13">
        <v>100000</v>
      </c>
    </row>
    <row r="1365" spans="15:23" x14ac:dyDescent="0.25">
      <c r="O1365" s="14"/>
      <c r="P1365" s="14"/>
      <c r="Q1365" s="14">
        <v>1363</v>
      </c>
      <c r="R1365" s="14">
        <v>1362</v>
      </c>
      <c r="S1365" s="14">
        <f t="shared" si="56"/>
        <v>55</v>
      </c>
      <c r="W1365" s="13">
        <v>100000</v>
      </c>
    </row>
    <row r="1366" spans="15:23" x14ac:dyDescent="0.25">
      <c r="O1366" s="14"/>
      <c r="P1366" s="14"/>
      <c r="Q1366" s="14">
        <v>1364</v>
      </c>
      <c r="R1366" s="14">
        <v>1363</v>
      </c>
      <c r="S1366" s="14">
        <f t="shared" si="56"/>
        <v>55</v>
      </c>
      <c r="W1366" s="13">
        <v>100000</v>
      </c>
    </row>
    <row r="1367" spans="15:23" x14ac:dyDescent="0.25">
      <c r="O1367" s="14"/>
      <c r="P1367" s="14"/>
      <c r="Q1367" s="14">
        <v>1365</v>
      </c>
      <c r="R1367" s="14">
        <v>1364</v>
      </c>
      <c r="S1367" s="14">
        <f t="shared" si="56"/>
        <v>55</v>
      </c>
      <c r="W1367" s="13">
        <v>100000</v>
      </c>
    </row>
    <row r="1368" spans="15:23" x14ac:dyDescent="0.25">
      <c r="O1368" s="14"/>
      <c r="P1368" s="14"/>
      <c r="Q1368" s="14">
        <v>1366</v>
      </c>
      <c r="R1368" s="14">
        <v>1365</v>
      </c>
      <c r="S1368" s="14">
        <f t="shared" si="56"/>
        <v>55</v>
      </c>
      <c r="W1368" s="13">
        <v>100000</v>
      </c>
    </row>
    <row r="1369" spans="15:23" x14ac:dyDescent="0.25">
      <c r="O1369" s="14"/>
      <c r="P1369" s="14"/>
      <c r="Q1369" s="14">
        <v>1367</v>
      </c>
      <c r="R1369" s="14">
        <v>1366</v>
      </c>
      <c r="S1369" s="14">
        <f t="shared" si="56"/>
        <v>55</v>
      </c>
      <c r="W1369" s="13">
        <v>100000</v>
      </c>
    </row>
    <row r="1370" spans="15:23" x14ac:dyDescent="0.25">
      <c r="O1370" s="14"/>
      <c r="P1370" s="14"/>
      <c r="Q1370" s="14">
        <v>1368</v>
      </c>
      <c r="R1370" s="14">
        <v>1367</v>
      </c>
      <c r="S1370" s="14">
        <f t="shared" si="56"/>
        <v>55</v>
      </c>
      <c r="W1370" s="13">
        <v>100000</v>
      </c>
    </row>
    <row r="1371" spans="15:23" x14ac:dyDescent="0.25">
      <c r="O1371" s="14"/>
      <c r="P1371" s="14"/>
      <c r="Q1371" s="14">
        <v>1369</v>
      </c>
      <c r="R1371" s="14">
        <v>1368</v>
      </c>
      <c r="S1371" s="14">
        <f t="shared" si="56"/>
        <v>55</v>
      </c>
      <c r="W1371" s="13">
        <v>100000</v>
      </c>
    </row>
    <row r="1372" spans="15:23" x14ac:dyDescent="0.25">
      <c r="O1372" s="14"/>
      <c r="P1372" s="14"/>
      <c r="Q1372" s="14">
        <v>1370</v>
      </c>
      <c r="R1372" s="14">
        <v>1369</v>
      </c>
      <c r="S1372" s="14">
        <f t="shared" si="56"/>
        <v>55</v>
      </c>
      <c r="W1372" s="13">
        <v>100000</v>
      </c>
    </row>
    <row r="1373" spans="15:23" x14ac:dyDescent="0.25">
      <c r="O1373" s="14"/>
      <c r="P1373" s="14"/>
      <c r="Q1373" s="14">
        <v>1371</v>
      </c>
      <c r="R1373" s="14">
        <v>1370</v>
      </c>
      <c r="S1373" s="14">
        <f t="shared" si="56"/>
        <v>55</v>
      </c>
      <c r="W1373" s="13">
        <v>100000</v>
      </c>
    </row>
    <row r="1374" spans="15:23" x14ac:dyDescent="0.25">
      <c r="O1374" s="14"/>
      <c r="P1374" s="14"/>
      <c r="Q1374" s="14">
        <v>1372</v>
      </c>
      <c r="R1374" s="14">
        <v>1371</v>
      </c>
      <c r="S1374" s="14">
        <f t="shared" si="56"/>
        <v>55</v>
      </c>
      <c r="W1374" s="13">
        <v>100000</v>
      </c>
    </row>
    <row r="1375" spans="15:23" x14ac:dyDescent="0.25">
      <c r="O1375" s="14"/>
      <c r="P1375" s="14"/>
      <c r="Q1375" s="14">
        <v>1373</v>
      </c>
      <c r="R1375" s="14">
        <v>1372</v>
      </c>
      <c r="S1375" s="14">
        <f t="shared" si="56"/>
        <v>55</v>
      </c>
      <c r="W1375" s="13">
        <v>100000</v>
      </c>
    </row>
    <row r="1376" spans="15:23" x14ac:dyDescent="0.25">
      <c r="O1376" s="14"/>
      <c r="P1376" s="14"/>
      <c r="Q1376" s="14">
        <v>1374</v>
      </c>
      <c r="R1376" s="14">
        <v>1373</v>
      </c>
      <c r="S1376" s="14">
        <f t="shared" si="56"/>
        <v>55</v>
      </c>
      <c r="W1376" s="13">
        <v>100000</v>
      </c>
    </row>
    <row r="1377" spans="15:23" x14ac:dyDescent="0.25">
      <c r="O1377" s="14"/>
      <c r="P1377" s="14"/>
      <c r="Q1377" s="14">
        <v>1375</v>
      </c>
      <c r="R1377" s="14">
        <v>1374</v>
      </c>
      <c r="S1377" s="14">
        <f t="shared" si="56"/>
        <v>55</v>
      </c>
      <c r="W1377" s="13">
        <v>100000</v>
      </c>
    </row>
    <row r="1378" spans="15:23" x14ac:dyDescent="0.25">
      <c r="O1378" s="14"/>
      <c r="P1378" s="14"/>
      <c r="Q1378" s="14">
        <v>1376</v>
      </c>
      <c r="R1378" s="14">
        <v>1375</v>
      </c>
      <c r="S1378" s="14">
        <f t="shared" si="56"/>
        <v>55</v>
      </c>
      <c r="W1378" s="13">
        <v>100000</v>
      </c>
    </row>
    <row r="1379" spans="15:23" x14ac:dyDescent="0.25">
      <c r="O1379" s="14"/>
      <c r="P1379" s="14"/>
      <c r="Q1379" s="14">
        <v>1377</v>
      </c>
      <c r="R1379" s="14">
        <v>1376</v>
      </c>
      <c r="S1379" s="14">
        <f t="shared" si="56"/>
        <v>56</v>
      </c>
      <c r="W1379" s="13">
        <v>100000</v>
      </c>
    </row>
    <row r="1380" spans="15:23" x14ac:dyDescent="0.25">
      <c r="O1380" s="14"/>
      <c r="P1380" s="14"/>
      <c r="Q1380" s="14">
        <v>1378</v>
      </c>
      <c r="R1380" s="14">
        <v>1377</v>
      </c>
      <c r="S1380" s="14">
        <f t="shared" si="56"/>
        <v>56</v>
      </c>
      <c r="W1380" s="13">
        <v>100000</v>
      </c>
    </row>
    <row r="1381" spans="15:23" x14ac:dyDescent="0.25">
      <c r="O1381" s="14"/>
      <c r="P1381" s="14"/>
      <c r="Q1381" s="14">
        <v>1379</v>
      </c>
      <c r="R1381" s="14">
        <v>1378</v>
      </c>
      <c r="S1381" s="14">
        <f t="shared" si="56"/>
        <v>56</v>
      </c>
      <c r="W1381" s="13">
        <v>100000</v>
      </c>
    </row>
    <row r="1382" spans="15:23" x14ac:dyDescent="0.25">
      <c r="O1382" s="14"/>
      <c r="P1382" s="14"/>
      <c r="Q1382" s="14">
        <v>1380</v>
      </c>
      <c r="R1382" s="14">
        <v>1379</v>
      </c>
      <c r="S1382" s="14">
        <f t="shared" si="56"/>
        <v>56</v>
      </c>
      <c r="W1382" s="13">
        <v>100000</v>
      </c>
    </row>
    <row r="1383" spans="15:23" x14ac:dyDescent="0.25">
      <c r="O1383" s="14"/>
      <c r="P1383" s="14"/>
      <c r="Q1383" s="14">
        <v>1381</v>
      </c>
      <c r="R1383" s="14">
        <v>1380</v>
      </c>
      <c r="S1383" s="14">
        <f t="shared" si="56"/>
        <v>56</v>
      </c>
      <c r="W1383" s="13">
        <v>100000</v>
      </c>
    </row>
    <row r="1384" spans="15:23" x14ac:dyDescent="0.25">
      <c r="O1384" s="14"/>
      <c r="P1384" s="14"/>
      <c r="Q1384" s="14">
        <v>1382</v>
      </c>
      <c r="R1384" s="14">
        <v>1381</v>
      </c>
      <c r="S1384" s="14">
        <f t="shared" si="56"/>
        <v>56</v>
      </c>
      <c r="W1384" s="13">
        <v>100000</v>
      </c>
    </row>
    <row r="1385" spans="15:23" x14ac:dyDescent="0.25">
      <c r="O1385" s="14"/>
      <c r="P1385" s="14"/>
      <c r="Q1385" s="14">
        <v>1383</v>
      </c>
      <c r="R1385" s="14">
        <v>1382</v>
      </c>
      <c r="S1385" s="14">
        <f t="shared" si="56"/>
        <v>56</v>
      </c>
      <c r="W1385" s="13">
        <v>100000</v>
      </c>
    </row>
    <row r="1386" spans="15:23" x14ac:dyDescent="0.25">
      <c r="O1386" s="14"/>
      <c r="P1386" s="14"/>
      <c r="Q1386" s="14">
        <v>1384</v>
      </c>
      <c r="R1386" s="14">
        <v>1383</v>
      </c>
      <c r="S1386" s="14">
        <f t="shared" si="56"/>
        <v>56</v>
      </c>
      <c r="W1386" s="13">
        <v>100000</v>
      </c>
    </row>
    <row r="1387" spans="15:23" x14ac:dyDescent="0.25">
      <c r="O1387" s="14"/>
      <c r="P1387" s="14"/>
      <c r="Q1387" s="14">
        <v>1385</v>
      </c>
      <c r="R1387" s="14">
        <v>1384</v>
      </c>
      <c r="S1387" s="14">
        <f t="shared" si="56"/>
        <v>56</v>
      </c>
      <c r="W1387" s="13">
        <v>100000</v>
      </c>
    </row>
    <row r="1388" spans="15:23" x14ac:dyDescent="0.25">
      <c r="O1388" s="14"/>
      <c r="P1388" s="14"/>
      <c r="Q1388" s="14">
        <v>1386</v>
      </c>
      <c r="R1388" s="14">
        <v>1385</v>
      </c>
      <c r="S1388" s="14">
        <f t="shared" si="56"/>
        <v>56</v>
      </c>
      <c r="W1388" s="13">
        <v>100000</v>
      </c>
    </row>
    <row r="1389" spans="15:23" x14ac:dyDescent="0.25">
      <c r="O1389" s="14"/>
      <c r="P1389" s="14"/>
      <c r="Q1389" s="14">
        <v>1387</v>
      </c>
      <c r="R1389" s="14">
        <v>1386</v>
      </c>
      <c r="S1389" s="14">
        <f t="shared" si="56"/>
        <v>56</v>
      </c>
      <c r="W1389" s="13">
        <v>100000</v>
      </c>
    </row>
    <row r="1390" spans="15:23" x14ac:dyDescent="0.25">
      <c r="O1390" s="14"/>
      <c r="P1390" s="14"/>
      <c r="Q1390" s="14">
        <v>1388</v>
      </c>
      <c r="R1390" s="14">
        <v>1387</v>
      </c>
      <c r="S1390" s="14">
        <f t="shared" si="56"/>
        <v>56</v>
      </c>
      <c r="W1390" s="13">
        <v>100000</v>
      </c>
    </row>
    <row r="1391" spans="15:23" x14ac:dyDescent="0.25">
      <c r="O1391" s="14"/>
      <c r="P1391" s="14"/>
      <c r="Q1391" s="14">
        <v>1389</v>
      </c>
      <c r="R1391" s="14">
        <v>1388</v>
      </c>
      <c r="S1391" s="14">
        <f t="shared" si="56"/>
        <v>56</v>
      </c>
      <c r="W1391" s="13">
        <v>100000</v>
      </c>
    </row>
    <row r="1392" spans="15:23" x14ac:dyDescent="0.25">
      <c r="O1392" s="14"/>
      <c r="P1392" s="14"/>
      <c r="Q1392" s="14">
        <v>1390</v>
      </c>
      <c r="R1392" s="14">
        <v>1389</v>
      </c>
      <c r="S1392" s="14">
        <f t="shared" si="56"/>
        <v>56</v>
      </c>
      <c r="W1392" s="13">
        <v>100000</v>
      </c>
    </row>
    <row r="1393" spans="15:23" x14ac:dyDescent="0.25">
      <c r="O1393" s="14"/>
      <c r="P1393" s="14"/>
      <c r="Q1393" s="14">
        <v>1391</v>
      </c>
      <c r="R1393" s="14">
        <v>1390</v>
      </c>
      <c r="S1393" s="14">
        <f t="shared" si="56"/>
        <v>56</v>
      </c>
      <c r="W1393" s="13">
        <v>100000</v>
      </c>
    </row>
    <row r="1394" spans="15:23" x14ac:dyDescent="0.25">
      <c r="O1394" s="14"/>
      <c r="P1394" s="14"/>
      <c r="Q1394" s="14">
        <v>1392</v>
      </c>
      <c r="R1394" s="14">
        <v>1391</v>
      </c>
      <c r="S1394" s="14">
        <f t="shared" si="56"/>
        <v>56</v>
      </c>
      <c r="W1394" s="13">
        <v>100000</v>
      </c>
    </row>
    <row r="1395" spans="15:23" x14ac:dyDescent="0.25">
      <c r="O1395" s="14"/>
      <c r="P1395" s="14"/>
      <c r="Q1395" s="14">
        <v>1393</v>
      </c>
      <c r="R1395" s="14">
        <v>1392</v>
      </c>
      <c r="S1395" s="14">
        <f t="shared" si="56"/>
        <v>56</v>
      </c>
      <c r="W1395" s="13">
        <v>100000</v>
      </c>
    </row>
    <row r="1396" spans="15:23" x14ac:dyDescent="0.25">
      <c r="O1396" s="14"/>
      <c r="P1396" s="14"/>
      <c r="Q1396" s="14">
        <v>1394</v>
      </c>
      <c r="R1396" s="14">
        <v>1393</v>
      </c>
      <c r="S1396" s="14">
        <f t="shared" si="56"/>
        <v>56</v>
      </c>
      <c r="W1396" s="13">
        <v>100000</v>
      </c>
    </row>
    <row r="1397" spans="15:23" x14ac:dyDescent="0.25">
      <c r="O1397" s="14"/>
      <c r="P1397" s="14"/>
      <c r="Q1397" s="14">
        <v>1395</v>
      </c>
      <c r="R1397" s="14">
        <v>1394</v>
      </c>
      <c r="S1397" s="14">
        <f t="shared" si="56"/>
        <v>56</v>
      </c>
      <c r="W1397" s="13">
        <v>100000</v>
      </c>
    </row>
    <row r="1398" spans="15:23" x14ac:dyDescent="0.25">
      <c r="O1398" s="14"/>
      <c r="P1398" s="14"/>
      <c r="Q1398" s="14">
        <v>1396</v>
      </c>
      <c r="R1398" s="14">
        <v>1395</v>
      </c>
      <c r="S1398" s="14">
        <f t="shared" si="56"/>
        <v>56</v>
      </c>
      <c r="W1398" s="13">
        <v>100000</v>
      </c>
    </row>
    <row r="1399" spans="15:23" x14ac:dyDescent="0.25">
      <c r="O1399" s="14"/>
      <c r="P1399" s="14"/>
      <c r="Q1399" s="14">
        <v>1397</v>
      </c>
      <c r="R1399" s="14">
        <v>1396</v>
      </c>
      <c r="S1399" s="14">
        <f t="shared" ref="S1399:S1462" si="57">S1374+1</f>
        <v>56</v>
      </c>
      <c r="W1399" s="13">
        <v>100000</v>
      </c>
    </row>
    <row r="1400" spans="15:23" x14ac:dyDescent="0.25">
      <c r="O1400" s="14"/>
      <c r="P1400" s="14"/>
      <c r="Q1400" s="14">
        <v>1398</v>
      </c>
      <c r="R1400" s="14">
        <v>1397</v>
      </c>
      <c r="S1400" s="14">
        <f t="shared" si="57"/>
        <v>56</v>
      </c>
      <c r="W1400" s="13">
        <v>100000</v>
      </c>
    </row>
    <row r="1401" spans="15:23" x14ac:dyDescent="0.25">
      <c r="O1401" s="14"/>
      <c r="P1401" s="14"/>
      <c r="Q1401" s="14">
        <v>1399</v>
      </c>
      <c r="R1401" s="14">
        <v>1398</v>
      </c>
      <c r="S1401" s="14">
        <f t="shared" si="57"/>
        <v>56</v>
      </c>
      <c r="W1401" s="13">
        <v>100000</v>
      </c>
    </row>
    <row r="1402" spans="15:23" x14ac:dyDescent="0.25">
      <c r="O1402" s="14"/>
      <c r="P1402" s="14"/>
      <c r="Q1402" s="14">
        <v>1400</v>
      </c>
      <c r="R1402" s="14">
        <v>1399</v>
      </c>
      <c r="S1402" s="14">
        <f t="shared" si="57"/>
        <v>56</v>
      </c>
      <c r="W1402" s="13">
        <v>100000</v>
      </c>
    </row>
    <row r="1403" spans="15:23" x14ac:dyDescent="0.25">
      <c r="O1403" s="14"/>
      <c r="P1403" s="14"/>
      <c r="Q1403" s="14">
        <v>1401</v>
      </c>
      <c r="R1403" s="14">
        <v>1400</v>
      </c>
      <c r="S1403" s="14">
        <f t="shared" si="57"/>
        <v>56</v>
      </c>
      <c r="W1403" s="13">
        <v>100000</v>
      </c>
    </row>
    <row r="1404" spans="15:23" x14ac:dyDescent="0.25">
      <c r="O1404" s="14"/>
      <c r="P1404" s="14"/>
      <c r="Q1404" s="14">
        <v>1402</v>
      </c>
      <c r="R1404" s="14">
        <v>1401</v>
      </c>
      <c r="S1404" s="14">
        <f t="shared" si="57"/>
        <v>57</v>
      </c>
      <c r="W1404" s="13">
        <v>100000</v>
      </c>
    </row>
    <row r="1405" spans="15:23" x14ac:dyDescent="0.25">
      <c r="O1405" s="14"/>
      <c r="P1405" s="14"/>
      <c r="Q1405" s="14">
        <v>1403</v>
      </c>
      <c r="R1405" s="14">
        <v>1402</v>
      </c>
      <c r="S1405" s="14">
        <f t="shared" si="57"/>
        <v>57</v>
      </c>
      <c r="W1405" s="13">
        <v>100000</v>
      </c>
    </row>
    <row r="1406" spans="15:23" x14ac:dyDescent="0.25">
      <c r="O1406" s="14"/>
      <c r="P1406" s="14"/>
      <c r="Q1406" s="14">
        <v>1404</v>
      </c>
      <c r="R1406" s="14">
        <v>1403</v>
      </c>
      <c r="S1406" s="14">
        <f t="shared" si="57"/>
        <v>57</v>
      </c>
      <c r="W1406" s="13">
        <v>100000</v>
      </c>
    </row>
    <row r="1407" spans="15:23" x14ac:dyDescent="0.25">
      <c r="O1407" s="14"/>
      <c r="P1407" s="14"/>
      <c r="Q1407" s="14">
        <v>1405</v>
      </c>
      <c r="R1407" s="14">
        <v>1404</v>
      </c>
      <c r="S1407" s="14">
        <f t="shared" si="57"/>
        <v>57</v>
      </c>
      <c r="W1407" s="13">
        <v>100000</v>
      </c>
    </row>
    <row r="1408" spans="15:23" x14ac:dyDescent="0.25">
      <c r="O1408" s="14"/>
      <c r="P1408" s="14"/>
      <c r="Q1408" s="14">
        <v>1406</v>
      </c>
      <c r="R1408" s="14">
        <v>1405</v>
      </c>
      <c r="S1408" s="14">
        <f t="shared" si="57"/>
        <v>57</v>
      </c>
      <c r="W1408" s="13">
        <v>100000</v>
      </c>
    </row>
    <row r="1409" spans="15:23" x14ac:dyDescent="0.25">
      <c r="O1409" s="14"/>
      <c r="P1409" s="14"/>
      <c r="Q1409" s="14">
        <v>1407</v>
      </c>
      <c r="R1409" s="14">
        <v>1406</v>
      </c>
      <c r="S1409" s="14">
        <f t="shared" si="57"/>
        <v>57</v>
      </c>
      <c r="W1409" s="13">
        <v>100000</v>
      </c>
    </row>
    <row r="1410" spans="15:23" x14ac:dyDescent="0.25">
      <c r="O1410" s="14"/>
      <c r="P1410" s="14"/>
      <c r="Q1410" s="14">
        <v>1408</v>
      </c>
      <c r="R1410" s="14">
        <v>1407</v>
      </c>
      <c r="S1410" s="14">
        <f t="shared" si="57"/>
        <v>57</v>
      </c>
      <c r="W1410" s="13">
        <v>100000</v>
      </c>
    </row>
    <row r="1411" spans="15:23" x14ac:dyDescent="0.25">
      <c r="O1411" s="14"/>
      <c r="P1411" s="14"/>
      <c r="Q1411" s="14">
        <v>1409</v>
      </c>
      <c r="R1411" s="14">
        <v>1408</v>
      </c>
      <c r="S1411" s="14">
        <f t="shared" si="57"/>
        <v>57</v>
      </c>
      <c r="W1411" s="13">
        <v>100000</v>
      </c>
    </row>
    <row r="1412" spans="15:23" x14ac:dyDescent="0.25">
      <c r="O1412" s="14"/>
      <c r="P1412" s="14"/>
      <c r="Q1412" s="14">
        <v>1410</v>
      </c>
      <c r="R1412" s="14">
        <v>1409</v>
      </c>
      <c r="S1412" s="14">
        <f t="shared" si="57"/>
        <v>57</v>
      </c>
      <c r="W1412" s="13">
        <v>100000</v>
      </c>
    </row>
    <row r="1413" spans="15:23" x14ac:dyDescent="0.25">
      <c r="O1413" s="14"/>
      <c r="P1413" s="14"/>
      <c r="Q1413" s="14">
        <v>1411</v>
      </c>
      <c r="R1413" s="14">
        <v>1410</v>
      </c>
      <c r="S1413" s="14">
        <f t="shared" si="57"/>
        <v>57</v>
      </c>
      <c r="W1413" s="13">
        <v>100000</v>
      </c>
    </row>
    <row r="1414" spans="15:23" x14ac:dyDescent="0.25">
      <c r="O1414" s="14"/>
      <c r="P1414" s="14"/>
      <c r="Q1414" s="14">
        <v>1412</v>
      </c>
      <c r="R1414" s="14">
        <v>1411</v>
      </c>
      <c r="S1414" s="14">
        <f t="shared" si="57"/>
        <v>57</v>
      </c>
      <c r="W1414" s="13">
        <v>100000</v>
      </c>
    </row>
    <row r="1415" spans="15:23" x14ac:dyDescent="0.25">
      <c r="O1415" s="14"/>
      <c r="P1415" s="14"/>
      <c r="Q1415" s="14">
        <v>1413</v>
      </c>
      <c r="R1415" s="14">
        <v>1412</v>
      </c>
      <c r="S1415" s="14">
        <f t="shared" si="57"/>
        <v>57</v>
      </c>
      <c r="W1415" s="13">
        <v>100000</v>
      </c>
    </row>
    <row r="1416" spans="15:23" x14ac:dyDescent="0.25">
      <c r="O1416" s="14"/>
      <c r="P1416" s="14"/>
      <c r="Q1416" s="14">
        <v>1414</v>
      </c>
      <c r="R1416" s="14">
        <v>1413</v>
      </c>
      <c r="S1416" s="14">
        <f t="shared" si="57"/>
        <v>57</v>
      </c>
      <c r="W1416" s="13">
        <v>100000</v>
      </c>
    </row>
    <row r="1417" spans="15:23" x14ac:dyDescent="0.25">
      <c r="O1417" s="14"/>
      <c r="P1417" s="14"/>
      <c r="Q1417" s="14">
        <v>1415</v>
      </c>
      <c r="R1417" s="14">
        <v>1414</v>
      </c>
      <c r="S1417" s="14">
        <f t="shared" si="57"/>
        <v>57</v>
      </c>
      <c r="W1417" s="13">
        <v>100000</v>
      </c>
    </row>
    <row r="1418" spans="15:23" x14ac:dyDescent="0.25">
      <c r="O1418" s="14"/>
      <c r="P1418" s="14"/>
      <c r="Q1418" s="14">
        <v>1416</v>
      </c>
      <c r="R1418" s="14">
        <v>1415</v>
      </c>
      <c r="S1418" s="14">
        <f t="shared" si="57"/>
        <v>57</v>
      </c>
      <c r="W1418" s="13">
        <v>100000</v>
      </c>
    </row>
    <row r="1419" spans="15:23" x14ac:dyDescent="0.25">
      <c r="O1419" s="14"/>
      <c r="P1419" s="14"/>
      <c r="Q1419" s="14">
        <v>1417</v>
      </c>
      <c r="R1419" s="14">
        <v>1416</v>
      </c>
      <c r="S1419" s="14">
        <f t="shared" si="57"/>
        <v>57</v>
      </c>
      <c r="W1419" s="13">
        <v>100000</v>
      </c>
    </row>
    <row r="1420" spans="15:23" x14ac:dyDescent="0.25">
      <c r="O1420" s="14"/>
      <c r="P1420" s="14"/>
      <c r="Q1420" s="14">
        <v>1418</v>
      </c>
      <c r="R1420" s="14">
        <v>1417</v>
      </c>
      <c r="S1420" s="14">
        <f t="shared" si="57"/>
        <v>57</v>
      </c>
      <c r="W1420" s="13">
        <v>100000</v>
      </c>
    </row>
    <row r="1421" spans="15:23" x14ac:dyDescent="0.25">
      <c r="O1421" s="14"/>
      <c r="P1421" s="14"/>
      <c r="Q1421" s="14">
        <v>1419</v>
      </c>
      <c r="R1421" s="14">
        <v>1418</v>
      </c>
      <c r="S1421" s="14">
        <f t="shared" si="57"/>
        <v>57</v>
      </c>
      <c r="W1421" s="13">
        <v>100000</v>
      </c>
    </row>
    <row r="1422" spans="15:23" x14ac:dyDescent="0.25">
      <c r="O1422" s="14"/>
      <c r="P1422" s="14"/>
      <c r="Q1422" s="14">
        <v>1420</v>
      </c>
      <c r="R1422" s="14">
        <v>1419</v>
      </c>
      <c r="S1422" s="14">
        <f t="shared" si="57"/>
        <v>57</v>
      </c>
      <c r="W1422" s="13">
        <v>100000</v>
      </c>
    </row>
    <row r="1423" spans="15:23" x14ac:dyDescent="0.25">
      <c r="O1423" s="14"/>
      <c r="P1423" s="14"/>
      <c r="Q1423" s="14">
        <v>1421</v>
      </c>
      <c r="R1423" s="14">
        <v>1420</v>
      </c>
      <c r="S1423" s="14">
        <f t="shared" si="57"/>
        <v>57</v>
      </c>
      <c r="W1423" s="13">
        <v>100000</v>
      </c>
    </row>
    <row r="1424" spans="15:23" x14ac:dyDescent="0.25">
      <c r="O1424" s="14"/>
      <c r="P1424" s="14"/>
      <c r="Q1424" s="14">
        <v>1422</v>
      </c>
      <c r="R1424" s="14">
        <v>1421</v>
      </c>
      <c r="S1424" s="14">
        <f t="shared" si="57"/>
        <v>57</v>
      </c>
      <c r="W1424" s="13">
        <v>100000</v>
      </c>
    </row>
    <row r="1425" spans="15:23" x14ac:dyDescent="0.25">
      <c r="O1425" s="14"/>
      <c r="P1425" s="14"/>
      <c r="Q1425" s="14">
        <v>1423</v>
      </c>
      <c r="R1425" s="14">
        <v>1422</v>
      </c>
      <c r="S1425" s="14">
        <f t="shared" si="57"/>
        <v>57</v>
      </c>
      <c r="W1425" s="13">
        <v>100000</v>
      </c>
    </row>
    <row r="1426" spans="15:23" x14ac:dyDescent="0.25">
      <c r="O1426" s="14"/>
      <c r="P1426" s="14"/>
      <c r="Q1426" s="14">
        <v>1424</v>
      </c>
      <c r="R1426" s="14">
        <v>1423</v>
      </c>
      <c r="S1426" s="14">
        <f t="shared" si="57"/>
        <v>57</v>
      </c>
      <c r="W1426" s="13">
        <v>100000</v>
      </c>
    </row>
    <row r="1427" spans="15:23" x14ac:dyDescent="0.25">
      <c r="O1427" s="14"/>
      <c r="P1427" s="14"/>
      <c r="Q1427" s="14">
        <v>1425</v>
      </c>
      <c r="R1427" s="14">
        <v>1424</v>
      </c>
      <c r="S1427" s="14">
        <f t="shared" si="57"/>
        <v>57</v>
      </c>
      <c r="W1427" s="13">
        <v>100000</v>
      </c>
    </row>
    <row r="1428" spans="15:23" x14ac:dyDescent="0.25">
      <c r="O1428" s="14"/>
      <c r="P1428" s="14"/>
      <c r="Q1428" s="14">
        <v>1426</v>
      </c>
      <c r="R1428" s="14">
        <v>1425</v>
      </c>
      <c r="S1428" s="14">
        <f t="shared" si="57"/>
        <v>57</v>
      </c>
      <c r="W1428" s="13">
        <v>100000</v>
      </c>
    </row>
    <row r="1429" spans="15:23" x14ac:dyDescent="0.25">
      <c r="O1429" s="14"/>
      <c r="P1429" s="14"/>
      <c r="Q1429" s="14">
        <v>1427</v>
      </c>
      <c r="R1429" s="14">
        <v>1426</v>
      </c>
      <c r="S1429" s="14">
        <f t="shared" si="57"/>
        <v>58</v>
      </c>
      <c r="W1429" s="13">
        <v>100000</v>
      </c>
    </row>
    <row r="1430" spans="15:23" x14ac:dyDescent="0.25">
      <c r="O1430" s="14"/>
      <c r="P1430" s="14"/>
      <c r="Q1430" s="14">
        <v>1428</v>
      </c>
      <c r="R1430" s="14">
        <v>1427</v>
      </c>
      <c r="S1430" s="14">
        <f t="shared" si="57"/>
        <v>58</v>
      </c>
      <c r="W1430" s="13">
        <v>100000</v>
      </c>
    </row>
    <row r="1431" spans="15:23" x14ac:dyDescent="0.25">
      <c r="O1431" s="14"/>
      <c r="P1431" s="14"/>
      <c r="Q1431" s="14">
        <v>1429</v>
      </c>
      <c r="R1431" s="14">
        <v>1428</v>
      </c>
      <c r="S1431" s="14">
        <f t="shared" si="57"/>
        <v>58</v>
      </c>
      <c r="W1431" s="13">
        <v>100000</v>
      </c>
    </row>
    <row r="1432" spans="15:23" x14ac:dyDescent="0.25">
      <c r="O1432" s="14"/>
      <c r="P1432" s="14"/>
      <c r="Q1432" s="14">
        <v>1430</v>
      </c>
      <c r="R1432" s="14">
        <v>1429</v>
      </c>
      <c r="S1432" s="14">
        <f t="shared" si="57"/>
        <v>58</v>
      </c>
      <c r="W1432" s="13">
        <v>100000</v>
      </c>
    </row>
    <row r="1433" spans="15:23" x14ac:dyDescent="0.25">
      <c r="O1433" s="14"/>
      <c r="P1433" s="14"/>
      <c r="Q1433" s="14">
        <v>1431</v>
      </c>
      <c r="R1433" s="14">
        <v>1430</v>
      </c>
      <c r="S1433" s="14">
        <f t="shared" si="57"/>
        <v>58</v>
      </c>
      <c r="W1433" s="13">
        <v>100000</v>
      </c>
    </row>
    <row r="1434" spans="15:23" x14ac:dyDescent="0.25">
      <c r="O1434" s="14"/>
      <c r="P1434" s="14"/>
      <c r="Q1434" s="14">
        <v>1432</v>
      </c>
      <c r="R1434" s="14">
        <v>1431</v>
      </c>
      <c r="S1434" s="14">
        <f t="shared" si="57"/>
        <v>58</v>
      </c>
      <c r="W1434" s="13">
        <v>100000</v>
      </c>
    </row>
    <row r="1435" spans="15:23" x14ac:dyDescent="0.25">
      <c r="O1435" s="14"/>
      <c r="P1435" s="14"/>
      <c r="Q1435" s="14">
        <v>1433</v>
      </c>
      <c r="R1435" s="14">
        <v>1432</v>
      </c>
      <c r="S1435" s="14">
        <f t="shared" si="57"/>
        <v>58</v>
      </c>
      <c r="W1435" s="13">
        <v>100000</v>
      </c>
    </row>
    <row r="1436" spans="15:23" x14ac:dyDescent="0.25">
      <c r="O1436" s="14"/>
      <c r="P1436" s="14"/>
      <c r="Q1436" s="14">
        <v>1434</v>
      </c>
      <c r="R1436" s="14">
        <v>1433</v>
      </c>
      <c r="S1436" s="14">
        <f t="shared" si="57"/>
        <v>58</v>
      </c>
      <c r="W1436" s="13">
        <v>100000</v>
      </c>
    </row>
    <row r="1437" spans="15:23" x14ac:dyDescent="0.25">
      <c r="O1437" s="14"/>
      <c r="P1437" s="14"/>
      <c r="Q1437" s="14">
        <v>1435</v>
      </c>
      <c r="R1437" s="14">
        <v>1434</v>
      </c>
      <c r="S1437" s="14">
        <f t="shared" si="57"/>
        <v>58</v>
      </c>
      <c r="W1437" s="13">
        <v>100000</v>
      </c>
    </row>
    <row r="1438" spans="15:23" x14ac:dyDescent="0.25">
      <c r="O1438" s="14"/>
      <c r="P1438" s="14"/>
      <c r="Q1438" s="14">
        <v>1436</v>
      </c>
      <c r="R1438" s="14">
        <v>1435</v>
      </c>
      <c r="S1438" s="14">
        <f t="shared" si="57"/>
        <v>58</v>
      </c>
      <c r="W1438" s="13">
        <v>100000</v>
      </c>
    </row>
    <row r="1439" spans="15:23" x14ac:dyDescent="0.25">
      <c r="O1439" s="14"/>
      <c r="P1439" s="14"/>
      <c r="Q1439" s="14">
        <v>1437</v>
      </c>
      <c r="R1439" s="14">
        <v>1436</v>
      </c>
      <c r="S1439" s="14">
        <f t="shared" si="57"/>
        <v>58</v>
      </c>
      <c r="W1439" s="13">
        <v>100000</v>
      </c>
    </row>
    <row r="1440" spans="15:23" x14ac:dyDescent="0.25">
      <c r="O1440" s="14"/>
      <c r="P1440" s="14"/>
      <c r="Q1440" s="14">
        <v>1438</v>
      </c>
      <c r="R1440" s="14">
        <v>1437</v>
      </c>
      <c r="S1440" s="14">
        <f t="shared" si="57"/>
        <v>58</v>
      </c>
      <c r="W1440" s="13">
        <v>100000</v>
      </c>
    </row>
    <row r="1441" spans="15:23" x14ac:dyDescent="0.25">
      <c r="O1441" s="14"/>
      <c r="P1441" s="14"/>
      <c r="Q1441" s="14">
        <v>1439</v>
      </c>
      <c r="R1441" s="14">
        <v>1438</v>
      </c>
      <c r="S1441" s="14">
        <f t="shared" si="57"/>
        <v>58</v>
      </c>
      <c r="W1441" s="13">
        <v>100000</v>
      </c>
    </row>
    <row r="1442" spans="15:23" x14ac:dyDescent="0.25">
      <c r="O1442" s="14"/>
      <c r="P1442" s="14"/>
      <c r="Q1442" s="14">
        <v>1440</v>
      </c>
      <c r="R1442" s="14">
        <v>1439</v>
      </c>
      <c r="S1442" s="14">
        <f t="shared" si="57"/>
        <v>58</v>
      </c>
      <c r="W1442" s="13">
        <v>100000</v>
      </c>
    </row>
    <row r="1443" spans="15:23" x14ac:dyDescent="0.25">
      <c r="O1443" s="14"/>
      <c r="P1443" s="14"/>
      <c r="Q1443" s="14">
        <v>1441</v>
      </c>
      <c r="R1443" s="14">
        <v>1440</v>
      </c>
      <c r="S1443" s="14">
        <f t="shared" si="57"/>
        <v>58</v>
      </c>
      <c r="W1443" s="13">
        <v>100000</v>
      </c>
    </row>
    <row r="1444" spans="15:23" x14ac:dyDescent="0.25">
      <c r="O1444" s="14"/>
      <c r="P1444" s="14"/>
      <c r="Q1444" s="14">
        <v>1442</v>
      </c>
      <c r="R1444" s="14">
        <v>1441</v>
      </c>
      <c r="S1444" s="14">
        <f t="shared" si="57"/>
        <v>58</v>
      </c>
      <c r="W1444" s="13">
        <v>100000</v>
      </c>
    </row>
    <row r="1445" spans="15:23" x14ac:dyDescent="0.25">
      <c r="O1445" s="14"/>
      <c r="P1445" s="14"/>
      <c r="Q1445" s="14">
        <v>1443</v>
      </c>
      <c r="R1445" s="14">
        <v>1442</v>
      </c>
      <c r="S1445" s="14">
        <f t="shared" si="57"/>
        <v>58</v>
      </c>
      <c r="W1445" s="13">
        <v>100000</v>
      </c>
    </row>
    <row r="1446" spans="15:23" x14ac:dyDescent="0.25">
      <c r="O1446" s="14"/>
      <c r="P1446" s="14"/>
      <c r="Q1446" s="14">
        <v>1444</v>
      </c>
      <c r="R1446" s="14">
        <v>1443</v>
      </c>
      <c r="S1446" s="14">
        <f t="shared" si="57"/>
        <v>58</v>
      </c>
      <c r="W1446" s="13">
        <v>100000</v>
      </c>
    </row>
    <row r="1447" spans="15:23" x14ac:dyDescent="0.25">
      <c r="O1447" s="14"/>
      <c r="P1447" s="14"/>
      <c r="Q1447" s="14">
        <v>1445</v>
      </c>
      <c r="R1447" s="14">
        <v>1444</v>
      </c>
      <c r="S1447" s="14">
        <f t="shared" si="57"/>
        <v>58</v>
      </c>
      <c r="W1447" s="13">
        <v>100000</v>
      </c>
    </row>
    <row r="1448" spans="15:23" x14ac:dyDescent="0.25">
      <c r="O1448" s="14"/>
      <c r="P1448" s="14"/>
      <c r="Q1448" s="14">
        <v>1446</v>
      </c>
      <c r="R1448" s="14">
        <v>1445</v>
      </c>
      <c r="S1448" s="14">
        <f t="shared" si="57"/>
        <v>58</v>
      </c>
      <c r="W1448" s="13">
        <v>100000</v>
      </c>
    </row>
    <row r="1449" spans="15:23" x14ac:dyDescent="0.25">
      <c r="O1449" s="14"/>
      <c r="P1449" s="14"/>
      <c r="Q1449" s="14">
        <v>1447</v>
      </c>
      <c r="R1449" s="14">
        <v>1446</v>
      </c>
      <c r="S1449" s="14">
        <f t="shared" si="57"/>
        <v>58</v>
      </c>
      <c r="W1449" s="13">
        <v>100000</v>
      </c>
    </row>
    <row r="1450" spans="15:23" x14ac:dyDescent="0.25">
      <c r="O1450" s="14"/>
      <c r="P1450" s="14"/>
      <c r="Q1450" s="14">
        <v>1448</v>
      </c>
      <c r="R1450" s="14">
        <v>1447</v>
      </c>
      <c r="S1450" s="14">
        <f t="shared" si="57"/>
        <v>58</v>
      </c>
      <c r="W1450" s="13">
        <v>100000</v>
      </c>
    </row>
    <row r="1451" spans="15:23" x14ac:dyDescent="0.25">
      <c r="O1451" s="14"/>
      <c r="P1451" s="14"/>
      <c r="Q1451" s="14">
        <v>1449</v>
      </c>
      <c r="R1451" s="14">
        <v>1448</v>
      </c>
      <c r="S1451" s="14">
        <f t="shared" si="57"/>
        <v>58</v>
      </c>
      <c r="W1451" s="13">
        <v>100000</v>
      </c>
    </row>
    <row r="1452" spans="15:23" x14ac:dyDescent="0.25">
      <c r="O1452" s="14"/>
      <c r="P1452" s="14"/>
      <c r="Q1452" s="14">
        <v>1450</v>
      </c>
      <c r="R1452" s="14">
        <v>1449</v>
      </c>
      <c r="S1452" s="14">
        <f t="shared" si="57"/>
        <v>58</v>
      </c>
      <c r="W1452" s="13">
        <v>100000</v>
      </c>
    </row>
    <row r="1453" spans="15:23" x14ac:dyDescent="0.25">
      <c r="O1453" s="14"/>
      <c r="P1453" s="14"/>
      <c r="Q1453" s="14">
        <v>1451</v>
      </c>
      <c r="R1453" s="14">
        <v>1450</v>
      </c>
      <c r="S1453" s="14">
        <f t="shared" si="57"/>
        <v>58</v>
      </c>
      <c r="W1453" s="13">
        <v>100000</v>
      </c>
    </row>
    <row r="1454" spans="15:23" x14ac:dyDescent="0.25">
      <c r="O1454" s="14"/>
      <c r="P1454" s="14"/>
      <c r="Q1454" s="14">
        <v>1452</v>
      </c>
      <c r="R1454" s="14">
        <v>1451</v>
      </c>
      <c r="S1454" s="14">
        <f t="shared" si="57"/>
        <v>59</v>
      </c>
      <c r="W1454" s="13">
        <v>100000</v>
      </c>
    </row>
    <row r="1455" spans="15:23" x14ac:dyDescent="0.25">
      <c r="O1455" s="14"/>
      <c r="P1455" s="14"/>
      <c r="Q1455" s="14">
        <v>1453</v>
      </c>
      <c r="R1455" s="14">
        <v>1452</v>
      </c>
      <c r="S1455" s="14">
        <f t="shared" si="57"/>
        <v>59</v>
      </c>
      <c r="W1455" s="13">
        <v>100000</v>
      </c>
    </row>
    <row r="1456" spans="15:23" x14ac:dyDescent="0.25">
      <c r="O1456" s="14"/>
      <c r="P1456" s="14"/>
      <c r="Q1456" s="14">
        <v>1454</v>
      </c>
      <c r="R1456" s="14">
        <v>1453</v>
      </c>
      <c r="S1456" s="14">
        <f t="shared" si="57"/>
        <v>59</v>
      </c>
      <c r="W1456" s="13">
        <v>100000</v>
      </c>
    </row>
    <row r="1457" spans="15:23" x14ac:dyDescent="0.25">
      <c r="O1457" s="14"/>
      <c r="P1457" s="14"/>
      <c r="Q1457" s="14">
        <v>1455</v>
      </c>
      <c r="R1457" s="14">
        <v>1454</v>
      </c>
      <c r="S1457" s="14">
        <f t="shared" si="57"/>
        <v>59</v>
      </c>
      <c r="W1457" s="13">
        <v>100000</v>
      </c>
    </row>
    <row r="1458" spans="15:23" x14ac:dyDescent="0.25">
      <c r="O1458" s="14"/>
      <c r="P1458" s="14"/>
      <c r="Q1458" s="14">
        <v>1456</v>
      </c>
      <c r="R1458" s="14">
        <v>1455</v>
      </c>
      <c r="S1458" s="14">
        <f t="shared" si="57"/>
        <v>59</v>
      </c>
      <c r="W1458" s="13">
        <v>100000</v>
      </c>
    </row>
    <row r="1459" spans="15:23" x14ac:dyDescent="0.25">
      <c r="O1459" s="14"/>
      <c r="P1459" s="14"/>
      <c r="Q1459" s="14">
        <v>1457</v>
      </c>
      <c r="R1459" s="14">
        <v>1456</v>
      </c>
      <c r="S1459" s="14">
        <f t="shared" si="57"/>
        <v>59</v>
      </c>
      <c r="W1459" s="13">
        <v>100000</v>
      </c>
    </row>
    <row r="1460" spans="15:23" x14ac:dyDescent="0.25">
      <c r="O1460" s="14"/>
      <c r="P1460" s="14"/>
      <c r="Q1460" s="14">
        <v>1458</v>
      </c>
      <c r="R1460" s="14">
        <v>1457</v>
      </c>
      <c r="S1460" s="14">
        <f t="shared" si="57"/>
        <v>59</v>
      </c>
      <c r="W1460" s="13">
        <v>100000</v>
      </c>
    </row>
    <row r="1461" spans="15:23" x14ac:dyDescent="0.25">
      <c r="O1461" s="14"/>
      <c r="P1461" s="14"/>
      <c r="Q1461" s="14">
        <v>1459</v>
      </c>
      <c r="R1461" s="14">
        <v>1458</v>
      </c>
      <c r="S1461" s="14">
        <f t="shared" si="57"/>
        <v>59</v>
      </c>
      <c r="W1461" s="13">
        <v>100000</v>
      </c>
    </row>
    <row r="1462" spans="15:23" x14ac:dyDescent="0.25">
      <c r="O1462" s="14"/>
      <c r="P1462" s="14"/>
      <c r="Q1462" s="14">
        <v>1460</v>
      </c>
      <c r="R1462" s="14">
        <v>1459</v>
      </c>
      <c r="S1462" s="14">
        <f t="shared" si="57"/>
        <v>59</v>
      </c>
      <c r="W1462" s="13">
        <v>100000</v>
      </c>
    </row>
    <row r="1463" spans="15:23" x14ac:dyDescent="0.25">
      <c r="O1463" s="14"/>
      <c r="P1463" s="14"/>
      <c r="Q1463" s="14">
        <v>1461</v>
      </c>
      <c r="R1463" s="14">
        <v>1460</v>
      </c>
      <c r="S1463" s="14">
        <f t="shared" ref="S1463:S1526" si="58">S1438+1</f>
        <v>59</v>
      </c>
      <c r="W1463" s="13">
        <v>100000</v>
      </c>
    </row>
    <row r="1464" spans="15:23" x14ac:dyDescent="0.25">
      <c r="O1464" s="14"/>
      <c r="P1464" s="14"/>
      <c r="Q1464" s="14">
        <v>1462</v>
      </c>
      <c r="R1464" s="14">
        <v>1461</v>
      </c>
      <c r="S1464" s="14">
        <f t="shared" si="58"/>
        <v>59</v>
      </c>
      <c r="W1464" s="13">
        <v>100000</v>
      </c>
    </row>
    <row r="1465" spans="15:23" x14ac:dyDescent="0.25">
      <c r="O1465" s="14"/>
      <c r="P1465" s="14"/>
      <c r="Q1465" s="14">
        <v>1463</v>
      </c>
      <c r="R1465" s="14">
        <v>1462</v>
      </c>
      <c r="S1465" s="14">
        <f t="shared" si="58"/>
        <v>59</v>
      </c>
      <c r="W1465" s="13">
        <v>100000</v>
      </c>
    </row>
    <row r="1466" spans="15:23" x14ac:dyDescent="0.25">
      <c r="O1466" s="14"/>
      <c r="P1466" s="14"/>
      <c r="Q1466" s="14">
        <v>1464</v>
      </c>
      <c r="R1466" s="14">
        <v>1463</v>
      </c>
      <c r="S1466" s="14">
        <f t="shared" si="58"/>
        <v>59</v>
      </c>
      <c r="W1466" s="13">
        <v>100000</v>
      </c>
    </row>
    <row r="1467" spans="15:23" x14ac:dyDescent="0.25">
      <c r="O1467" s="14"/>
      <c r="P1467" s="14"/>
      <c r="Q1467" s="14">
        <v>1465</v>
      </c>
      <c r="R1467" s="14">
        <v>1464</v>
      </c>
      <c r="S1467" s="14">
        <f t="shared" si="58"/>
        <v>59</v>
      </c>
      <c r="W1467" s="13">
        <v>100000</v>
      </c>
    </row>
    <row r="1468" spans="15:23" x14ac:dyDescent="0.25">
      <c r="O1468" s="14"/>
      <c r="P1468" s="14"/>
      <c r="Q1468" s="14">
        <v>1466</v>
      </c>
      <c r="R1468" s="14">
        <v>1465</v>
      </c>
      <c r="S1468" s="14">
        <f t="shared" si="58"/>
        <v>59</v>
      </c>
      <c r="W1468" s="13">
        <v>100000</v>
      </c>
    </row>
    <row r="1469" spans="15:23" x14ac:dyDescent="0.25">
      <c r="O1469" s="14"/>
      <c r="P1469" s="14"/>
      <c r="Q1469" s="14">
        <v>1467</v>
      </c>
      <c r="R1469" s="14">
        <v>1466</v>
      </c>
      <c r="S1469" s="14">
        <f t="shared" si="58"/>
        <v>59</v>
      </c>
      <c r="W1469" s="13">
        <v>100000</v>
      </c>
    </row>
    <row r="1470" spans="15:23" x14ac:dyDescent="0.25">
      <c r="O1470" s="14"/>
      <c r="P1470" s="14"/>
      <c r="Q1470" s="14">
        <v>1468</v>
      </c>
      <c r="R1470" s="14">
        <v>1467</v>
      </c>
      <c r="S1470" s="14">
        <f t="shared" si="58"/>
        <v>59</v>
      </c>
      <c r="W1470" s="13">
        <v>100000</v>
      </c>
    </row>
    <row r="1471" spans="15:23" x14ac:dyDescent="0.25">
      <c r="O1471" s="14"/>
      <c r="P1471" s="14"/>
      <c r="Q1471" s="14">
        <v>1469</v>
      </c>
      <c r="R1471" s="14">
        <v>1468</v>
      </c>
      <c r="S1471" s="14">
        <f t="shared" si="58"/>
        <v>59</v>
      </c>
      <c r="W1471" s="13">
        <v>100000</v>
      </c>
    </row>
    <row r="1472" spans="15:23" x14ac:dyDescent="0.25">
      <c r="O1472" s="14"/>
      <c r="P1472" s="14"/>
      <c r="Q1472" s="14">
        <v>1470</v>
      </c>
      <c r="R1472" s="14">
        <v>1469</v>
      </c>
      <c r="S1472" s="14">
        <f t="shared" si="58"/>
        <v>59</v>
      </c>
      <c r="W1472" s="13">
        <v>100000</v>
      </c>
    </row>
    <row r="1473" spans="15:23" x14ac:dyDescent="0.25">
      <c r="O1473" s="14"/>
      <c r="P1473" s="14"/>
      <c r="Q1473" s="14">
        <v>1471</v>
      </c>
      <c r="R1473" s="14">
        <v>1470</v>
      </c>
      <c r="S1473" s="14">
        <f t="shared" si="58"/>
        <v>59</v>
      </c>
      <c r="W1473" s="13">
        <v>100000</v>
      </c>
    </row>
    <row r="1474" spans="15:23" x14ac:dyDescent="0.25">
      <c r="O1474" s="14"/>
      <c r="P1474" s="14"/>
      <c r="Q1474" s="14">
        <v>1472</v>
      </c>
      <c r="R1474" s="14">
        <v>1471</v>
      </c>
      <c r="S1474" s="14">
        <f t="shared" si="58"/>
        <v>59</v>
      </c>
      <c r="W1474" s="13">
        <v>100000</v>
      </c>
    </row>
    <row r="1475" spans="15:23" x14ac:dyDescent="0.25">
      <c r="O1475" s="14"/>
      <c r="P1475" s="14"/>
      <c r="Q1475" s="14">
        <v>1473</v>
      </c>
      <c r="R1475" s="14">
        <v>1472</v>
      </c>
      <c r="S1475" s="14">
        <f t="shared" si="58"/>
        <v>59</v>
      </c>
      <c r="W1475" s="13">
        <v>100000</v>
      </c>
    </row>
    <row r="1476" spans="15:23" x14ac:dyDescent="0.25">
      <c r="O1476" s="14"/>
      <c r="P1476" s="14"/>
      <c r="Q1476" s="14">
        <v>1474</v>
      </c>
      <c r="R1476" s="14">
        <v>1473</v>
      </c>
      <c r="S1476" s="14">
        <f t="shared" si="58"/>
        <v>59</v>
      </c>
      <c r="W1476" s="13">
        <v>100000</v>
      </c>
    </row>
    <row r="1477" spans="15:23" x14ac:dyDescent="0.25">
      <c r="O1477" s="14"/>
      <c r="P1477" s="14"/>
      <c r="Q1477" s="14">
        <v>1475</v>
      </c>
      <c r="R1477" s="14">
        <v>1474</v>
      </c>
      <c r="S1477" s="14">
        <f t="shared" si="58"/>
        <v>59</v>
      </c>
      <c r="W1477" s="13">
        <v>100000</v>
      </c>
    </row>
    <row r="1478" spans="15:23" x14ac:dyDescent="0.25">
      <c r="O1478" s="14"/>
      <c r="P1478" s="14"/>
      <c r="Q1478" s="14">
        <v>1476</v>
      </c>
      <c r="R1478" s="14">
        <v>1475</v>
      </c>
      <c r="S1478" s="14">
        <f t="shared" si="58"/>
        <v>59</v>
      </c>
      <c r="W1478" s="13">
        <v>100000</v>
      </c>
    </row>
    <row r="1479" spans="15:23" x14ac:dyDescent="0.25">
      <c r="O1479" s="14"/>
      <c r="P1479" s="14"/>
      <c r="Q1479" s="14">
        <v>1477</v>
      </c>
      <c r="R1479" s="14">
        <v>1476</v>
      </c>
      <c r="S1479" s="14">
        <f t="shared" si="58"/>
        <v>60</v>
      </c>
      <c r="W1479" s="13">
        <v>100000</v>
      </c>
    </row>
    <row r="1480" spans="15:23" x14ac:dyDescent="0.25">
      <c r="O1480" s="14"/>
      <c r="P1480" s="14"/>
      <c r="Q1480" s="14">
        <v>1478</v>
      </c>
      <c r="R1480" s="14">
        <v>1477</v>
      </c>
      <c r="S1480" s="14">
        <f t="shared" si="58"/>
        <v>60</v>
      </c>
      <c r="W1480" s="13">
        <v>100000</v>
      </c>
    </row>
    <row r="1481" spans="15:23" x14ac:dyDescent="0.25">
      <c r="O1481" s="14"/>
      <c r="P1481" s="14"/>
      <c r="Q1481" s="14">
        <v>1479</v>
      </c>
      <c r="R1481" s="14">
        <v>1478</v>
      </c>
      <c r="S1481" s="14">
        <f t="shared" si="58"/>
        <v>60</v>
      </c>
      <c r="W1481" s="13">
        <v>100000</v>
      </c>
    </row>
    <row r="1482" spans="15:23" x14ac:dyDescent="0.25">
      <c r="O1482" s="14"/>
      <c r="P1482" s="14"/>
      <c r="Q1482" s="14">
        <v>1480</v>
      </c>
      <c r="R1482" s="14">
        <v>1479</v>
      </c>
      <c r="S1482" s="14">
        <f t="shared" si="58"/>
        <v>60</v>
      </c>
      <c r="W1482" s="13">
        <v>100000</v>
      </c>
    </row>
    <row r="1483" spans="15:23" x14ac:dyDescent="0.25">
      <c r="O1483" s="14"/>
      <c r="P1483" s="14"/>
      <c r="Q1483" s="14">
        <v>1481</v>
      </c>
      <c r="R1483" s="14">
        <v>1480</v>
      </c>
      <c r="S1483" s="14">
        <f t="shared" si="58"/>
        <v>60</v>
      </c>
      <c r="W1483" s="13">
        <v>100000</v>
      </c>
    </row>
    <row r="1484" spans="15:23" x14ac:dyDescent="0.25">
      <c r="O1484" s="14"/>
      <c r="P1484" s="14"/>
      <c r="Q1484" s="14">
        <v>1482</v>
      </c>
      <c r="R1484" s="14">
        <v>1481</v>
      </c>
      <c r="S1484" s="14">
        <f t="shared" si="58"/>
        <v>60</v>
      </c>
      <c r="W1484" s="13">
        <v>100000</v>
      </c>
    </row>
    <row r="1485" spans="15:23" x14ac:dyDescent="0.25">
      <c r="O1485" s="14"/>
      <c r="P1485" s="14"/>
      <c r="Q1485" s="14">
        <v>1483</v>
      </c>
      <c r="R1485" s="14">
        <v>1482</v>
      </c>
      <c r="S1485" s="14">
        <f t="shared" si="58"/>
        <v>60</v>
      </c>
      <c r="W1485" s="13">
        <v>100000</v>
      </c>
    </row>
    <row r="1486" spans="15:23" x14ac:dyDescent="0.25">
      <c r="O1486" s="14"/>
      <c r="P1486" s="14"/>
      <c r="Q1486" s="14">
        <v>1484</v>
      </c>
      <c r="R1486" s="14">
        <v>1483</v>
      </c>
      <c r="S1486" s="14">
        <f t="shared" si="58"/>
        <v>60</v>
      </c>
      <c r="W1486" s="13">
        <v>100000</v>
      </c>
    </row>
    <row r="1487" spans="15:23" x14ac:dyDescent="0.25">
      <c r="O1487" s="14"/>
      <c r="P1487" s="14"/>
      <c r="Q1487" s="14">
        <v>1485</v>
      </c>
      <c r="R1487" s="14">
        <v>1484</v>
      </c>
      <c r="S1487" s="14">
        <f t="shared" si="58"/>
        <v>60</v>
      </c>
      <c r="W1487" s="13">
        <v>100000</v>
      </c>
    </row>
    <row r="1488" spans="15:23" x14ac:dyDescent="0.25">
      <c r="O1488" s="14"/>
      <c r="P1488" s="14"/>
      <c r="Q1488" s="14">
        <v>1486</v>
      </c>
      <c r="R1488" s="14">
        <v>1485</v>
      </c>
      <c r="S1488" s="14">
        <f t="shared" si="58"/>
        <v>60</v>
      </c>
      <c r="W1488" s="13">
        <v>100000</v>
      </c>
    </row>
    <row r="1489" spans="15:23" x14ac:dyDescent="0.25">
      <c r="O1489" s="14"/>
      <c r="P1489" s="14"/>
      <c r="Q1489" s="14">
        <v>1487</v>
      </c>
      <c r="R1489" s="14">
        <v>1486</v>
      </c>
      <c r="S1489" s="14">
        <f t="shared" si="58"/>
        <v>60</v>
      </c>
      <c r="W1489" s="13">
        <v>100000</v>
      </c>
    </row>
    <row r="1490" spans="15:23" x14ac:dyDescent="0.25">
      <c r="O1490" s="14"/>
      <c r="P1490" s="14"/>
      <c r="Q1490" s="14">
        <v>1488</v>
      </c>
      <c r="R1490" s="14">
        <v>1487</v>
      </c>
      <c r="S1490" s="14">
        <f t="shared" si="58"/>
        <v>60</v>
      </c>
      <c r="W1490" s="13">
        <v>100000</v>
      </c>
    </row>
    <row r="1491" spans="15:23" x14ac:dyDescent="0.25">
      <c r="O1491" s="14"/>
      <c r="P1491" s="14"/>
      <c r="Q1491" s="14">
        <v>1489</v>
      </c>
      <c r="R1491" s="14">
        <v>1488</v>
      </c>
      <c r="S1491" s="14">
        <f t="shared" si="58"/>
        <v>60</v>
      </c>
      <c r="W1491" s="13">
        <v>100000</v>
      </c>
    </row>
    <row r="1492" spans="15:23" x14ac:dyDescent="0.25">
      <c r="O1492" s="14"/>
      <c r="P1492" s="14"/>
      <c r="Q1492" s="14">
        <v>1490</v>
      </c>
      <c r="R1492" s="14">
        <v>1489</v>
      </c>
      <c r="S1492" s="14">
        <f t="shared" si="58"/>
        <v>60</v>
      </c>
      <c r="W1492" s="13">
        <v>100000</v>
      </c>
    </row>
    <row r="1493" spans="15:23" x14ac:dyDescent="0.25">
      <c r="O1493" s="14"/>
      <c r="P1493" s="14"/>
      <c r="Q1493" s="14">
        <v>1491</v>
      </c>
      <c r="R1493" s="14">
        <v>1490</v>
      </c>
      <c r="S1493" s="14">
        <f t="shared" si="58"/>
        <v>60</v>
      </c>
      <c r="W1493" s="13">
        <v>100000</v>
      </c>
    </row>
    <row r="1494" spans="15:23" x14ac:dyDescent="0.25">
      <c r="O1494" s="14"/>
      <c r="P1494" s="14"/>
      <c r="Q1494" s="14">
        <v>1492</v>
      </c>
      <c r="R1494" s="14">
        <v>1491</v>
      </c>
      <c r="S1494" s="14">
        <f t="shared" si="58"/>
        <v>60</v>
      </c>
      <c r="W1494" s="13">
        <v>100000</v>
      </c>
    </row>
    <row r="1495" spans="15:23" x14ac:dyDescent="0.25">
      <c r="O1495" s="14"/>
      <c r="P1495" s="14"/>
      <c r="Q1495" s="14">
        <v>1493</v>
      </c>
      <c r="R1495" s="14">
        <v>1492</v>
      </c>
      <c r="S1495" s="14">
        <f t="shared" si="58"/>
        <v>60</v>
      </c>
      <c r="W1495" s="13">
        <v>100000</v>
      </c>
    </row>
    <row r="1496" spans="15:23" x14ac:dyDescent="0.25">
      <c r="O1496" s="14"/>
      <c r="P1496" s="14"/>
      <c r="Q1496" s="14">
        <v>1494</v>
      </c>
      <c r="R1496" s="14">
        <v>1493</v>
      </c>
      <c r="S1496" s="14">
        <f t="shared" si="58"/>
        <v>60</v>
      </c>
      <c r="W1496" s="13">
        <v>100000</v>
      </c>
    </row>
    <row r="1497" spans="15:23" x14ac:dyDescent="0.25">
      <c r="O1497" s="14"/>
      <c r="P1497" s="14"/>
      <c r="Q1497" s="14">
        <v>1495</v>
      </c>
      <c r="R1497" s="14">
        <v>1494</v>
      </c>
      <c r="S1497" s="14">
        <f t="shared" si="58"/>
        <v>60</v>
      </c>
      <c r="W1497" s="13">
        <v>100000</v>
      </c>
    </row>
    <row r="1498" spans="15:23" x14ac:dyDescent="0.25">
      <c r="O1498" s="14"/>
      <c r="P1498" s="14"/>
      <c r="Q1498" s="14">
        <v>1496</v>
      </c>
      <c r="R1498" s="14">
        <v>1495</v>
      </c>
      <c r="S1498" s="14">
        <f t="shared" si="58"/>
        <v>60</v>
      </c>
      <c r="W1498" s="13">
        <v>100000</v>
      </c>
    </row>
    <row r="1499" spans="15:23" x14ac:dyDescent="0.25">
      <c r="O1499" s="14"/>
      <c r="P1499" s="14"/>
      <c r="Q1499" s="14">
        <v>1497</v>
      </c>
      <c r="R1499" s="14">
        <v>1496</v>
      </c>
      <c r="S1499" s="14">
        <f t="shared" si="58"/>
        <v>60</v>
      </c>
      <c r="W1499" s="13">
        <v>100000</v>
      </c>
    </row>
    <row r="1500" spans="15:23" x14ac:dyDescent="0.25">
      <c r="O1500" s="14"/>
      <c r="P1500" s="14"/>
      <c r="Q1500" s="14">
        <v>1498</v>
      </c>
      <c r="R1500" s="14">
        <v>1497</v>
      </c>
      <c r="S1500" s="14">
        <f t="shared" si="58"/>
        <v>60</v>
      </c>
      <c r="W1500" s="13">
        <v>100000</v>
      </c>
    </row>
    <row r="1501" spans="15:23" x14ac:dyDescent="0.25">
      <c r="O1501" s="14"/>
      <c r="P1501" s="14"/>
      <c r="Q1501" s="14">
        <v>1499</v>
      </c>
      <c r="R1501" s="14">
        <v>1498</v>
      </c>
      <c r="S1501" s="14">
        <f t="shared" si="58"/>
        <v>60</v>
      </c>
      <c r="W1501" s="13">
        <v>100000</v>
      </c>
    </row>
    <row r="1502" spans="15:23" x14ac:dyDescent="0.25">
      <c r="O1502" s="14"/>
      <c r="P1502" s="14"/>
      <c r="Q1502" s="14">
        <v>1500</v>
      </c>
      <c r="R1502" s="14">
        <v>1499</v>
      </c>
      <c r="S1502" s="14">
        <f t="shared" si="58"/>
        <v>60</v>
      </c>
      <c r="W1502" s="13">
        <v>100000</v>
      </c>
    </row>
    <row r="1503" spans="15:23" x14ac:dyDescent="0.25">
      <c r="O1503" s="14"/>
      <c r="P1503" s="14"/>
      <c r="Q1503" s="14">
        <v>1501</v>
      </c>
      <c r="R1503" s="14">
        <v>1500</v>
      </c>
      <c r="S1503" s="14">
        <f t="shared" si="58"/>
        <v>60</v>
      </c>
      <c r="W1503" s="13">
        <v>100000</v>
      </c>
    </row>
    <row r="1504" spans="15:23" x14ac:dyDescent="0.25">
      <c r="O1504" s="14"/>
      <c r="P1504" s="14"/>
      <c r="Q1504" s="14">
        <v>1502</v>
      </c>
      <c r="R1504" s="14">
        <v>1501</v>
      </c>
      <c r="S1504" s="14">
        <f t="shared" si="58"/>
        <v>61</v>
      </c>
      <c r="W1504" s="13">
        <v>100000</v>
      </c>
    </row>
    <row r="1505" spans="15:23" x14ac:dyDescent="0.25">
      <c r="O1505" s="14"/>
      <c r="P1505" s="14"/>
      <c r="Q1505" s="14">
        <v>1503</v>
      </c>
      <c r="R1505" s="14">
        <v>1502</v>
      </c>
      <c r="S1505" s="14">
        <f t="shared" si="58"/>
        <v>61</v>
      </c>
      <c r="W1505" s="13">
        <v>100000</v>
      </c>
    </row>
    <row r="1506" spans="15:23" x14ac:dyDescent="0.25">
      <c r="O1506" s="14"/>
      <c r="P1506" s="14"/>
      <c r="Q1506" s="14">
        <v>1504</v>
      </c>
      <c r="R1506" s="14">
        <v>1503</v>
      </c>
      <c r="S1506" s="14">
        <f t="shared" si="58"/>
        <v>61</v>
      </c>
      <c r="W1506" s="13">
        <v>100000</v>
      </c>
    </row>
    <row r="1507" spans="15:23" x14ac:dyDescent="0.25">
      <c r="O1507" s="14"/>
      <c r="P1507" s="14"/>
      <c r="Q1507" s="14">
        <v>1505</v>
      </c>
      <c r="R1507" s="14">
        <v>1504</v>
      </c>
      <c r="S1507" s="14">
        <f t="shared" si="58"/>
        <v>61</v>
      </c>
      <c r="W1507" s="13">
        <v>100000</v>
      </c>
    </row>
    <row r="1508" spans="15:23" x14ac:dyDescent="0.25">
      <c r="O1508" s="14"/>
      <c r="P1508" s="14"/>
      <c r="Q1508" s="14">
        <v>1506</v>
      </c>
      <c r="R1508" s="14">
        <v>1505</v>
      </c>
      <c r="S1508" s="14">
        <f t="shared" si="58"/>
        <v>61</v>
      </c>
      <c r="W1508" s="13">
        <v>100000</v>
      </c>
    </row>
    <row r="1509" spans="15:23" x14ac:dyDescent="0.25">
      <c r="O1509" s="14"/>
      <c r="P1509" s="14"/>
      <c r="Q1509" s="14">
        <v>1507</v>
      </c>
      <c r="R1509" s="14">
        <v>1506</v>
      </c>
      <c r="S1509" s="14">
        <f t="shared" si="58"/>
        <v>61</v>
      </c>
      <c r="W1509" s="13">
        <v>100000</v>
      </c>
    </row>
    <row r="1510" spans="15:23" x14ac:dyDescent="0.25">
      <c r="O1510" s="14"/>
      <c r="P1510" s="14"/>
      <c r="Q1510" s="14">
        <v>1508</v>
      </c>
      <c r="R1510" s="14">
        <v>1507</v>
      </c>
      <c r="S1510" s="14">
        <f t="shared" si="58"/>
        <v>61</v>
      </c>
      <c r="W1510" s="13">
        <v>100000</v>
      </c>
    </row>
    <row r="1511" spans="15:23" x14ac:dyDescent="0.25">
      <c r="O1511" s="14"/>
      <c r="P1511" s="14"/>
      <c r="Q1511" s="14">
        <v>1509</v>
      </c>
      <c r="R1511" s="14">
        <v>1508</v>
      </c>
      <c r="S1511" s="14">
        <f t="shared" si="58"/>
        <v>61</v>
      </c>
      <c r="W1511" s="13">
        <v>100000</v>
      </c>
    </row>
    <row r="1512" spans="15:23" x14ac:dyDescent="0.25">
      <c r="O1512" s="14"/>
      <c r="P1512" s="14"/>
      <c r="Q1512" s="14">
        <v>1510</v>
      </c>
      <c r="R1512" s="14">
        <v>1509</v>
      </c>
      <c r="S1512" s="14">
        <f t="shared" si="58"/>
        <v>61</v>
      </c>
      <c r="W1512" s="13">
        <v>100000</v>
      </c>
    </row>
    <row r="1513" spans="15:23" x14ac:dyDescent="0.25">
      <c r="O1513" s="14"/>
      <c r="P1513" s="14"/>
      <c r="Q1513" s="14">
        <v>1511</v>
      </c>
      <c r="R1513" s="14">
        <v>1510</v>
      </c>
      <c r="S1513" s="14">
        <f t="shared" si="58"/>
        <v>61</v>
      </c>
      <c r="W1513" s="13">
        <v>100000</v>
      </c>
    </row>
    <row r="1514" spans="15:23" x14ac:dyDescent="0.25">
      <c r="O1514" s="14"/>
      <c r="P1514" s="14"/>
      <c r="Q1514" s="14">
        <v>1512</v>
      </c>
      <c r="R1514" s="14">
        <v>1511</v>
      </c>
      <c r="S1514" s="14">
        <f t="shared" si="58"/>
        <v>61</v>
      </c>
      <c r="W1514" s="13">
        <v>100000</v>
      </c>
    </row>
    <row r="1515" spans="15:23" x14ac:dyDescent="0.25">
      <c r="O1515" s="14"/>
      <c r="P1515" s="14"/>
      <c r="Q1515" s="14">
        <v>1513</v>
      </c>
      <c r="R1515" s="14">
        <v>1512</v>
      </c>
      <c r="S1515" s="14">
        <f t="shared" si="58"/>
        <v>61</v>
      </c>
      <c r="W1515" s="13">
        <v>100000</v>
      </c>
    </row>
    <row r="1516" spans="15:23" x14ac:dyDescent="0.25">
      <c r="O1516" s="14"/>
      <c r="P1516" s="14"/>
      <c r="Q1516" s="14">
        <v>1514</v>
      </c>
      <c r="R1516" s="14">
        <v>1513</v>
      </c>
      <c r="S1516" s="14">
        <f t="shared" si="58"/>
        <v>61</v>
      </c>
      <c r="W1516" s="13">
        <v>100000</v>
      </c>
    </row>
    <row r="1517" spans="15:23" x14ac:dyDescent="0.25">
      <c r="O1517" s="14"/>
      <c r="P1517" s="14"/>
      <c r="Q1517" s="14">
        <v>1515</v>
      </c>
      <c r="R1517" s="14">
        <v>1514</v>
      </c>
      <c r="S1517" s="14">
        <f t="shared" si="58"/>
        <v>61</v>
      </c>
      <c r="W1517" s="13">
        <v>100000</v>
      </c>
    </row>
    <row r="1518" spans="15:23" x14ac:dyDescent="0.25">
      <c r="O1518" s="14"/>
      <c r="P1518" s="14"/>
      <c r="Q1518" s="14">
        <v>1516</v>
      </c>
      <c r="R1518" s="14">
        <v>1515</v>
      </c>
      <c r="S1518" s="14">
        <f t="shared" si="58"/>
        <v>61</v>
      </c>
      <c r="W1518" s="13">
        <v>100000</v>
      </c>
    </row>
    <row r="1519" spans="15:23" x14ac:dyDescent="0.25">
      <c r="O1519" s="14"/>
      <c r="P1519" s="14"/>
      <c r="Q1519" s="14">
        <v>1517</v>
      </c>
      <c r="R1519" s="14">
        <v>1516</v>
      </c>
      <c r="S1519" s="14">
        <f t="shared" si="58"/>
        <v>61</v>
      </c>
      <c r="W1519" s="13">
        <v>100000</v>
      </c>
    </row>
    <row r="1520" spans="15:23" x14ac:dyDescent="0.25">
      <c r="O1520" s="14"/>
      <c r="P1520" s="14"/>
      <c r="Q1520" s="14">
        <v>1518</v>
      </c>
      <c r="R1520" s="14">
        <v>1517</v>
      </c>
      <c r="S1520" s="14">
        <f t="shared" si="58"/>
        <v>61</v>
      </c>
      <c r="W1520" s="13">
        <v>100000</v>
      </c>
    </row>
    <row r="1521" spans="15:23" x14ac:dyDescent="0.25">
      <c r="O1521" s="14"/>
      <c r="P1521" s="14"/>
      <c r="Q1521" s="14">
        <v>1519</v>
      </c>
      <c r="R1521" s="14">
        <v>1518</v>
      </c>
      <c r="S1521" s="14">
        <f t="shared" si="58"/>
        <v>61</v>
      </c>
      <c r="W1521" s="13">
        <v>100000</v>
      </c>
    </row>
    <row r="1522" spans="15:23" x14ac:dyDescent="0.25">
      <c r="O1522" s="14"/>
      <c r="P1522" s="14"/>
      <c r="Q1522" s="14">
        <v>1520</v>
      </c>
      <c r="R1522" s="14">
        <v>1519</v>
      </c>
      <c r="S1522" s="14">
        <f t="shared" si="58"/>
        <v>61</v>
      </c>
      <c r="W1522" s="13">
        <v>100000</v>
      </c>
    </row>
    <row r="1523" spans="15:23" x14ac:dyDescent="0.25">
      <c r="O1523" s="14"/>
      <c r="P1523" s="14"/>
      <c r="Q1523" s="14">
        <v>1521</v>
      </c>
      <c r="R1523" s="14">
        <v>1520</v>
      </c>
      <c r="S1523" s="14">
        <f t="shared" si="58"/>
        <v>61</v>
      </c>
      <c r="W1523" s="13">
        <v>100000</v>
      </c>
    </row>
    <row r="1524" spans="15:23" x14ac:dyDescent="0.25">
      <c r="O1524" s="14"/>
      <c r="P1524" s="14"/>
      <c r="Q1524" s="14">
        <v>1522</v>
      </c>
      <c r="R1524" s="14">
        <v>1521</v>
      </c>
      <c r="S1524" s="14">
        <f t="shared" si="58"/>
        <v>61</v>
      </c>
      <c r="W1524" s="13">
        <v>100000</v>
      </c>
    </row>
    <row r="1525" spans="15:23" x14ac:dyDescent="0.25">
      <c r="O1525" s="14"/>
      <c r="P1525" s="14"/>
      <c r="Q1525" s="14">
        <v>1523</v>
      </c>
      <c r="R1525" s="14">
        <v>1522</v>
      </c>
      <c r="S1525" s="14">
        <f t="shared" si="58"/>
        <v>61</v>
      </c>
      <c r="W1525" s="13">
        <v>100000</v>
      </c>
    </row>
    <row r="1526" spans="15:23" x14ac:dyDescent="0.25">
      <c r="O1526" s="14"/>
      <c r="P1526" s="14"/>
      <c r="Q1526" s="14">
        <v>1524</v>
      </c>
      <c r="R1526" s="14">
        <v>1523</v>
      </c>
      <c r="S1526" s="14">
        <f t="shared" si="58"/>
        <v>61</v>
      </c>
      <c r="W1526" s="13">
        <v>100000</v>
      </c>
    </row>
    <row r="1527" spans="15:23" x14ac:dyDescent="0.25">
      <c r="O1527" s="14"/>
      <c r="P1527" s="14"/>
      <c r="Q1527" s="14">
        <v>1525</v>
      </c>
      <c r="R1527" s="14">
        <v>1524</v>
      </c>
      <c r="S1527" s="14">
        <f t="shared" ref="S1527:S1590" si="59">S1502+1</f>
        <v>61</v>
      </c>
      <c r="W1527" s="13">
        <v>100000</v>
      </c>
    </row>
    <row r="1528" spans="15:23" x14ac:dyDescent="0.25">
      <c r="O1528" s="14"/>
      <c r="P1528" s="14"/>
      <c r="Q1528" s="14">
        <v>1526</v>
      </c>
      <c r="R1528" s="14">
        <v>1525</v>
      </c>
      <c r="S1528" s="14">
        <f t="shared" si="59"/>
        <v>61</v>
      </c>
      <c r="W1528" s="13">
        <v>100000</v>
      </c>
    </row>
    <row r="1529" spans="15:23" x14ac:dyDescent="0.25">
      <c r="O1529" s="14"/>
      <c r="P1529" s="14"/>
      <c r="Q1529" s="14">
        <v>1527</v>
      </c>
      <c r="R1529" s="14">
        <v>1526</v>
      </c>
      <c r="S1529" s="14">
        <f t="shared" si="59"/>
        <v>62</v>
      </c>
      <c r="W1529" s="13">
        <v>100000</v>
      </c>
    </row>
    <row r="1530" spans="15:23" x14ac:dyDescent="0.25">
      <c r="O1530" s="14"/>
      <c r="P1530" s="14"/>
      <c r="Q1530" s="14">
        <v>1528</v>
      </c>
      <c r="R1530" s="14">
        <v>1527</v>
      </c>
      <c r="S1530" s="14">
        <f t="shared" si="59"/>
        <v>62</v>
      </c>
      <c r="W1530" s="13">
        <v>100000</v>
      </c>
    </row>
    <row r="1531" spans="15:23" x14ac:dyDescent="0.25">
      <c r="O1531" s="14"/>
      <c r="P1531" s="14"/>
      <c r="Q1531" s="14">
        <v>1529</v>
      </c>
      <c r="R1531" s="14">
        <v>1528</v>
      </c>
      <c r="S1531" s="14">
        <f t="shared" si="59"/>
        <v>62</v>
      </c>
      <c r="W1531" s="13">
        <v>100000</v>
      </c>
    </row>
    <row r="1532" spans="15:23" x14ac:dyDescent="0.25">
      <c r="O1532" s="14"/>
      <c r="P1532" s="14"/>
      <c r="Q1532" s="14">
        <v>1530</v>
      </c>
      <c r="R1532" s="14">
        <v>1529</v>
      </c>
      <c r="S1532" s="14">
        <f t="shared" si="59"/>
        <v>62</v>
      </c>
      <c r="W1532" s="13">
        <v>100000</v>
      </c>
    </row>
    <row r="1533" spans="15:23" x14ac:dyDescent="0.25">
      <c r="O1533" s="14"/>
      <c r="P1533" s="14"/>
      <c r="Q1533" s="14">
        <v>1531</v>
      </c>
      <c r="R1533" s="14">
        <v>1530</v>
      </c>
      <c r="S1533" s="14">
        <f t="shared" si="59"/>
        <v>62</v>
      </c>
      <c r="W1533" s="13">
        <v>100000</v>
      </c>
    </row>
    <row r="1534" spans="15:23" x14ac:dyDescent="0.25">
      <c r="O1534" s="14"/>
      <c r="P1534" s="14"/>
      <c r="Q1534" s="14">
        <v>1532</v>
      </c>
      <c r="R1534" s="14">
        <v>1531</v>
      </c>
      <c r="S1534" s="14">
        <f t="shared" si="59"/>
        <v>62</v>
      </c>
      <c r="W1534" s="13">
        <v>100000</v>
      </c>
    </row>
    <row r="1535" spans="15:23" x14ac:dyDescent="0.25">
      <c r="O1535" s="14"/>
      <c r="P1535" s="14"/>
      <c r="Q1535" s="14">
        <v>1533</v>
      </c>
      <c r="R1535" s="14">
        <v>1532</v>
      </c>
      <c r="S1535" s="14">
        <f t="shared" si="59"/>
        <v>62</v>
      </c>
      <c r="W1535" s="13">
        <v>100000</v>
      </c>
    </row>
    <row r="1536" spans="15:23" x14ac:dyDescent="0.25">
      <c r="O1536" s="14"/>
      <c r="P1536" s="14"/>
      <c r="Q1536" s="14">
        <v>1534</v>
      </c>
      <c r="R1536" s="14">
        <v>1533</v>
      </c>
      <c r="S1536" s="14">
        <f t="shared" si="59"/>
        <v>62</v>
      </c>
      <c r="W1536" s="13">
        <v>100000</v>
      </c>
    </row>
    <row r="1537" spans="15:23" x14ac:dyDescent="0.25">
      <c r="O1537" s="14"/>
      <c r="P1537" s="14"/>
      <c r="Q1537" s="14">
        <v>1535</v>
      </c>
      <c r="R1537" s="14">
        <v>1534</v>
      </c>
      <c r="S1537" s="14">
        <f t="shared" si="59"/>
        <v>62</v>
      </c>
      <c r="W1537" s="13">
        <v>100000</v>
      </c>
    </row>
    <row r="1538" spans="15:23" x14ac:dyDescent="0.25">
      <c r="O1538" s="14"/>
      <c r="P1538" s="14"/>
      <c r="Q1538" s="14">
        <v>1536</v>
      </c>
      <c r="R1538" s="14">
        <v>1535</v>
      </c>
      <c r="S1538" s="14">
        <f t="shared" si="59"/>
        <v>62</v>
      </c>
      <c r="W1538" s="13">
        <v>100000</v>
      </c>
    </row>
    <row r="1539" spans="15:23" x14ac:dyDescent="0.25">
      <c r="O1539" s="14"/>
      <c r="P1539" s="14"/>
      <c r="Q1539" s="14">
        <v>1537</v>
      </c>
      <c r="R1539" s="14">
        <v>1536</v>
      </c>
      <c r="S1539" s="14">
        <f t="shared" si="59"/>
        <v>62</v>
      </c>
      <c r="W1539" s="13">
        <v>100000</v>
      </c>
    </row>
    <row r="1540" spans="15:23" x14ac:dyDescent="0.25">
      <c r="O1540" s="14"/>
      <c r="P1540" s="14"/>
      <c r="Q1540" s="14">
        <v>1538</v>
      </c>
      <c r="R1540" s="14">
        <v>1537</v>
      </c>
      <c r="S1540" s="14">
        <f t="shared" si="59"/>
        <v>62</v>
      </c>
      <c r="W1540" s="13">
        <v>100000</v>
      </c>
    </row>
    <row r="1541" spans="15:23" x14ac:dyDescent="0.25">
      <c r="O1541" s="14"/>
      <c r="P1541" s="14"/>
      <c r="Q1541" s="14">
        <v>1539</v>
      </c>
      <c r="R1541" s="14">
        <v>1538</v>
      </c>
      <c r="S1541" s="14">
        <f t="shared" si="59"/>
        <v>62</v>
      </c>
      <c r="W1541" s="13">
        <v>100000</v>
      </c>
    </row>
    <row r="1542" spans="15:23" x14ac:dyDescent="0.25">
      <c r="O1542" s="14"/>
      <c r="P1542" s="14"/>
      <c r="Q1542" s="14">
        <v>1540</v>
      </c>
      <c r="R1542" s="14">
        <v>1539</v>
      </c>
      <c r="S1542" s="14">
        <f t="shared" si="59"/>
        <v>62</v>
      </c>
      <c r="W1542" s="13">
        <v>100000</v>
      </c>
    </row>
    <row r="1543" spans="15:23" x14ac:dyDescent="0.25">
      <c r="O1543" s="14"/>
      <c r="P1543" s="14"/>
      <c r="Q1543" s="14">
        <v>1541</v>
      </c>
      <c r="R1543" s="14">
        <v>1540</v>
      </c>
      <c r="S1543" s="14">
        <f t="shared" si="59"/>
        <v>62</v>
      </c>
      <c r="W1543" s="13">
        <v>100000</v>
      </c>
    </row>
    <row r="1544" spans="15:23" x14ac:dyDescent="0.25">
      <c r="O1544" s="14"/>
      <c r="P1544" s="14"/>
      <c r="Q1544" s="14">
        <v>1542</v>
      </c>
      <c r="R1544" s="14">
        <v>1541</v>
      </c>
      <c r="S1544" s="14">
        <f t="shared" si="59"/>
        <v>62</v>
      </c>
      <c r="W1544" s="13">
        <v>100000</v>
      </c>
    </row>
    <row r="1545" spans="15:23" x14ac:dyDescent="0.25">
      <c r="O1545" s="14"/>
      <c r="P1545" s="14"/>
      <c r="Q1545" s="14">
        <v>1543</v>
      </c>
      <c r="R1545" s="14">
        <v>1542</v>
      </c>
      <c r="S1545" s="14">
        <f t="shared" si="59"/>
        <v>62</v>
      </c>
      <c r="W1545" s="13">
        <v>100000</v>
      </c>
    </row>
    <row r="1546" spans="15:23" x14ac:dyDescent="0.25">
      <c r="O1546" s="14"/>
      <c r="P1546" s="14"/>
      <c r="Q1546" s="14">
        <v>1544</v>
      </c>
      <c r="R1546" s="14">
        <v>1543</v>
      </c>
      <c r="S1546" s="14">
        <f t="shared" si="59"/>
        <v>62</v>
      </c>
      <c r="W1546" s="13">
        <v>100000</v>
      </c>
    </row>
    <row r="1547" spans="15:23" x14ac:dyDescent="0.25">
      <c r="O1547" s="14"/>
      <c r="P1547" s="14"/>
      <c r="Q1547" s="14">
        <v>1545</v>
      </c>
      <c r="R1547" s="14">
        <v>1544</v>
      </c>
      <c r="S1547" s="14">
        <f t="shared" si="59"/>
        <v>62</v>
      </c>
      <c r="W1547" s="13">
        <v>100000</v>
      </c>
    </row>
    <row r="1548" spans="15:23" x14ac:dyDescent="0.25">
      <c r="O1548" s="14"/>
      <c r="P1548" s="14"/>
      <c r="Q1548" s="14">
        <v>1546</v>
      </c>
      <c r="R1548" s="14">
        <v>1545</v>
      </c>
      <c r="S1548" s="14">
        <f t="shared" si="59"/>
        <v>62</v>
      </c>
      <c r="W1548" s="13">
        <v>100000</v>
      </c>
    </row>
    <row r="1549" spans="15:23" x14ac:dyDescent="0.25">
      <c r="O1549" s="14"/>
      <c r="P1549" s="14"/>
      <c r="Q1549" s="14">
        <v>1547</v>
      </c>
      <c r="R1549" s="14">
        <v>1546</v>
      </c>
      <c r="S1549" s="14">
        <f t="shared" si="59"/>
        <v>62</v>
      </c>
      <c r="W1549" s="13">
        <v>100000</v>
      </c>
    </row>
    <row r="1550" spans="15:23" x14ac:dyDescent="0.25">
      <c r="O1550" s="14"/>
      <c r="P1550" s="14"/>
      <c r="Q1550" s="14">
        <v>1548</v>
      </c>
      <c r="R1550" s="14">
        <v>1547</v>
      </c>
      <c r="S1550" s="14">
        <f t="shared" si="59"/>
        <v>62</v>
      </c>
      <c r="W1550" s="13">
        <v>100000</v>
      </c>
    </row>
    <row r="1551" spans="15:23" x14ac:dyDescent="0.25">
      <c r="O1551" s="14"/>
      <c r="P1551" s="14"/>
      <c r="Q1551" s="14">
        <v>1549</v>
      </c>
      <c r="R1551" s="14">
        <v>1548</v>
      </c>
      <c r="S1551" s="14">
        <f t="shared" si="59"/>
        <v>62</v>
      </c>
      <c r="W1551" s="13">
        <v>100000</v>
      </c>
    </row>
    <row r="1552" spans="15:23" x14ac:dyDescent="0.25">
      <c r="O1552" s="14"/>
      <c r="P1552" s="14"/>
      <c r="Q1552" s="14">
        <v>1550</v>
      </c>
      <c r="R1552" s="14">
        <v>1549</v>
      </c>
      <c r="S1552" s="14">
        <f t="shared" si="59"/>
        <v>62</v>
      </c>
      <c r="W1552" s="13">
        <v>100000</v>
      </c>
    </row>
    <row r="1553" spans="15:23" x14ac:dyDescent="0.25">
      <c r="O1553" s="14"/>
      <c r="P1553" s="14"/>
      <c r="Q1553" s="14">
        <v>1551</v>
      </c>
      <c r="R1553" s="14">
        <v>1550</v>
      </c>
      <c r="S1553" s="14">
        <f t="shared" si="59"/>
        <v>62</v>
      </c>
      <c r="W1553" s="13">
        <v>100000</v>
      </c>
    </row>
    <row r="1554" spans="15:23" x14ac:dyDescent="0.25">
      <c r="O1554" s="14"/>
      <c r="P1554" s="14"/>
      <c r="Q1554" s="14">
        <v>1552</v>
      </c>
      <c r="R1554" s="14">
        <v>1551</v>
      </c>
      <c r="S1554" s="14">
        <f t="shared" si="59"/>
        <v>63</v>
      </c>
      <c r="W1554" s="13">
        <v>100000</v>
      </c>
    </row>
    <row r="1555" spans="15:23" x14ac:dyDescent="0.25">
      <c r="O1555" s="14"/>
      <c r="P1555" s="14"/>
      <c r="Q1555" s="14">
        <v>1553</v>
      </c>
      <c r="R1555" s="14">
        <v>1552</v>
      </c>
      <c r="S1555" s="14">
        <f t="shared" si="59"/>
        <v>63</v>
      </c>
      <c r="W1555" s="13">
        <v>100000</v>
      </c>
    </row>
    <row r="1556" spans="15:23" x14ac:dyDescent="0.25">
      <c r="O1556" s="14"/>
      <c r="P1556" s="14"/>
      <c r="Q1556" s="14">
        <v>1554</v>
      </c>
      <c r="R1556" s="14">
        <v>1553</v>
      </c>
      <c r="S1556" s="14">
        <f t="shared" si="59"/>
        <v>63</v>
      </c>
      <c r="W1556" s="13">
        <v>100000</v>
      </c>
    </row>
    <row r="1557" spans="15:23" x14ac:dyDescent="0.25">
      <c r="O1557" s="14"/>
      <c r="P1557" s="14"/>
      <c r="Q1557" s="14">
        <v>1555</v>
      </c>
      <c r="R1557" s="14">
        <v>1554</v>
      </c>
      <c r="S1557" s="14">
        <f t="shared" si="59"/>
        <v>63</v>
      </c>
      <c r="W1557" s="13">
        <v>100000</v>
      </c>
    </row>
    <row r="1558" spans="15:23" x14ac:dyDescent="0.25">
      <c r="O1558" s="14"/>
      <c r="P1558" s="14"/>
      <c r="Q1558" s="14">
        <v>1556</v>
      </c>
      <c r="R1558" s="14">
        <v>1555</v>
      </c>
      <c r="S1558" s="14">
        <f t="shared" si="59"/>
        <v>63</v>
      </c>
      <c r="W1558" s="13">
        <v>100000</v>
      </c>
    </row>
    <row r="1559" spans="15:23" x14ac:dyDescent="0.25">
      <c r="O1559" s="14"/>
      <c r="P1559" s="14"/>
      <c r="Q1559" s="14">
        <v>1557</v>
      </c>
      <c r="R1559" s="14">
        <v>1556</v>
      </c>
      <c r="S1559" s="14">
        <f t="shared" si="59"/>
        <v>63</v>
      </c>
      <c r="W1559" s="13">
        <v>100000</v>
      </c>
    </row>
    <row r="1560" spans="15:23" x14ac:dyDescent="0.25">
      <c r="O1560" s="14"/>
      <c r="P1560" s="14"/>
      <c r="Q1560" s="14">
        <v>1558</v>
      </c>
      <c r="R1560" s="14">
        <v>1557</v>
      </c>
      <c r="S1560" s="14">
        <f t="shared" si="59"/>
        <v>63</v>
      </c>
      <c r="W1560" s="13">
        <v>100000</v>
      </c>
    </row>
    <row r="1561" spans="15:23" x14ac:dyDescent="0.25">
      <c r="O1561" s="14"/>
      <c r="P1561" s="14"/>
      <c r="Q1561" s="14">
        <v>1559</v>
      </c>
      <c r="R1561" s="14">
        <v>1558</v>
      </c>
      <c r="S1561" s="14">
        <f t="shared" si="59"/>
        <v>63</v>
      </c>
      <c r="W1561" s="13">
        <v>100000</v>
      </c>
    </row>
    <row r="1562" spans="15:23" x14ac:dyDescent="0.25">
      <c r="O1562" s="14"/>
      <c r="P1562" s="14"/>
      <c r="Q1562" s="14">
        <v>1560</v>
      </c>
      <c r="R1562" s="14">
        <v>1559</v>
      </c>
      <c r="S1562" s="14">
        <f t="shared" si="59"/>
        <v>63</v>
      </c>
      <c r="W1562" s="13">
        <v>100000</v>
      </c>
    </row>
    <row r="1563" spans="15:23" x14ac:dyDescent="0.25">
      <c r="O1563" s="14"/>
      <c r="P1563" s="14"/>
      <c r="Q1563" s="14">
        <v>1561</v>
      </c>
      <c r="R1563" s="14">
        <v>1560</v>
      </c>
      <c r="S1563" s="14">
        <f t="shared" si="59"/>
        <v>63</v>
      </c>
      <c r="W1563" s="13">
        <v>100000</v>
      </c>
    </row>
    <row r="1564" spans="15:23" x14ac:dyDescent="0.25">
      <c r="O1564" s="14"/>
      <c r="P1564" s="14"/>
      <c r="Q1564" s="14">
        <v>1562</v>
      </c>
      <c r="R1564" s="14">
        <v>1561</v>
      </c>
      <c r="S1564" s="14">
        <f t="shared" si="59"/>
        <v>63</v>
      </c>
      <c r="W1564" s="13">
        <v>100000</v>
      </c>
    </row>
    <row r="1565" spans="15:23" x14ac:dyDescent="0.25">
      <c r="O1565" s="14"/>
      <c r="P1565" s="14"/>
      <c r="Q1565" s="14">
        <v>1563</v>
      </c>
      <c r="R1565" s="14">
        <v>1562</v>
      </c>
      <c r="S1565" s="14">
        <f t="shared" si="59"/>
        <v>63</v>
      </c>
      <c r="W1565" s="13">
        <v>100000</v>
      </c>
    </row>
    <row r="1566" spans="15:23" x14ac:dyDescent="0.25">
      <c r="O1566" s="14"/>
      <c r="P1566" s="14"/>
      <c r="Q1566" s="14">
        <v>1564</v>
      </c>
      <c r="R1566" s="14">
        <v>1563</v>
      </c>
      <c r="S1566" s="14">
        <f t="shared" si="59"/>
        <v>63</v>
      </c>
      <c r="W1566" s="13">
        <v>100000</v>
      </c>
    </row>
    <row r="1567" spans="15:23" x14ac:dyDescent="0.25">
      <c r="O1567" s="14"/>
      <c r="P1567" s="14"/>
      <c r="Q1567" s="14">
        <v>1565</v>
      </c>
      <c r="R1567" s="14">
        <v>1564</v>
      </c>
      <c r="S1567" s="14">
        <f t="shared" si="59"/>
        <v>63</v>
      </c>
      <c r="W1567" s="13">
        <v>100000</v>
      </c>
    </row>
    <row r="1568" spans="15:23" x14ac:dyDescent="0.25">
      <c r="O1568" s="14"/>
      <c r="P1568" s="14"/>
      <c r="Q1568" s="14">
        <v>1566</v>
      </c>
      <c r="R1568" s="14">
        <v>1565</v>
      </c>
      <c r="S1568" s="14">
        <f t="shared" si="59"/>
        <v>63</v>
      </c>
      <c r="W1568" s="13">
        <v>100000</v>
      </c>
    </row>
    <row r="1569" spans="15:23" x14ac:dyDescent="0.25">
      <c r="O1569" s="14"/>
      <c r="P1569" s="14"/>
      <c r="Q1569" s="14">
        <v>1567</v>
      </c>
      <c r="R1569" s="14">
        <v>1566</v>
      </c>
      <c r="S1569" s="14">
        <f t="shared" si="59"/>
        <v>63</v>
      </c>
      <c r="W1569" s="13">
        <v>100000</v>
      </c>
    </row>
    <row r="1570" spans="15:23" x14ac:dyDescent="0.25">
      <c r="O1570" s="14"/>
      <c r="P1570" s="14"/>
      <c r="Q1570" s="14">
        <v>1568</v>
      </c>
      <c r="R1570" s="14">
        <v>1567</v>
      </c>
      <c r="S1570" s="14">
        <f t="shared" si="59"/>
        <v>63</v>
      </c>
      <c r="W1570" s="13">
        <v>100000</v>
      </c>
    </row>
    <row r="1571" spans="15:23" x14ac:dyDescent="0.25">
      <c r="O1571" s="14"/>
      <c r="P1571" s="14"/>
      <c r="Q1571" s="14">
        <v>1569</v>
      </c>
      <c r="R1571" s="14">
        <v>1568</v>
      </c>
      <c r="S1571" s="14">
        <f t="shared" si="59"/>
        <v>63</v>
      </c>
      <c r="W1571" s="13">
        <v>100000</v>
      </c>
    </row>
    <row r="1572" spans="15:23" x14ac:dyDescent="0.25">
      <c r="O1572" s="14"/>
      <c r="P1572" s="14"/>
      <c r="Q1572" s="14">
        <v>1570</v>
      </c>
      <c r="R1572" s="14">
        <v>1569</v>
      </c>
      <c r="S1572" s="14">
        <f t="shared" si="59"/>
        <v>63</v>
      </c>
      <c r="W1572" s="13">
        <v>100000</v>
      </c>
    </row>
    <row r="1573" spans="15:23" x14ac:dyDescent="0.25">
      <c r="O1573" s="14"/>
      <c r="P1573" s="14"/>
      <c r="Q1573" s="14">
        <v>1571</v>
      </c>
      <c r="R1573" s="14">
        <v>1570</v>
      </c>
      <c r="S1573" s="14">
        <f t="shared" si="59"/>
        <v>63</v>
      </c>
      <c r="W1573" s="13">
        <v>100000</v>
      </c>
    </row>
    <row r="1574" spans="15:23" x14ac:dyDescent="0.25">
      <c r="O1574" s="14"/>
      <c r="P1574" s="14"/>
      <c r="Q1574" s="14">
        <v>1572</v>
      </c>
      <c r="R1574" s="14">
        <v>1571</v>
      </c>
      <c r="S1574" s="14">
        <f t="shared" si="59"/>
        <v>63</v>
      </c>
      <c r="W1574" s="13">
        <v>100000</v>
      </c>
    </row>
    <row r="1575" spans="15:23" x14ac:dyDescent="0.25">
      <c r="O1575" s="14"/>
      <c r="P1575" s="14"/>
      <c r="Q1575" s="14">
        <v>1573</v>
      </c>
      <c r="R1575" s="14">
        <v>1572</v>
      </c>
      <c r="S1575" s="14">
        <f t="shared" si="59"/>
        <v>63</v>
      </c>
      <c r="W1575" s="13">
        <v>100000</v>
      </c>
    </row>
    <row r="1576" spans="15:23" x14ac:dyDescent="0.25">
      <c r="O1576" s="14"/>
      <c r="P1576" s="14"/>
      <c r="Q1576" s="14">
        <v>1574</v>
      </c>
      <c r="R1576" s="14">
        <v>1573</v>
      </c>
      <c r="S1576" s="14">
        <f t="shared" si="59"/>
        <v>63</v>
      </c>
      <c r="W1576" s="13">
        <v>100000</v>
      </c>
    </row>
    <row r="1577" spans="15:23" x14ac:dyDescent="0.25">
      <c r="O1577" s="14"/>
      <c r="P1577" s="14"/>
      <c r="Q1577" s="14">
        <v>1575</v>
      </c>
      <c r="R1577" s="14">
        <v>1574</v>
      </c>
      <c r="S1577" s="14">
        <f t="shared" si="59"/>
        <v>63</v>
      </c>
      <c r="W1577" s="13">
        <v>100000</v>
      </c>
    </row>
    <row r="1578" spans="15:23" x14ac:dyDescent="0.25">
      <c r="O1578" s="14"/>
      <c r="P1578" s="14"/>
      <c r="Q1578" s="14">
        <v>1576</v>
      </c>
      <c r="R1578" s="14">
        <v>1575</v>
      </c>
      <c r="S1578" s="14">
        <f t="shared" si="59"/>
        <v>63</v>
      </c>
      <c r="W1578" s="13">
        <v>100000</v>
      </c>
    </row>
    <row r="1579" spans="15:23" x14ac:dyDescent="0.25">
      <c r="O1579" s="14"/>
      <c r="P1579" s="14"/>
      <c r="Q1579" s="14">
        <v>1577</v>
      </c>
      <c r="R1579" s="14">
        <v>1576</v>
      </c>
      <c r="S1579" s="14">
        <f t="shared" si="59"/>
        <v>64</v>
      </c>
      <c r="W1579" s="13">
        <v>100000</v>
      </c>
    </row>
    <row r="1580" spans="15:23" x14ac:dyDescent="0.25">
      <c r="O1580" s="14"/>
      <c r="P1580" s="14"/>
      <c r="Q1580" s="14">
        <v>1578</v>
      </c>
      <c r="R1580" s="14">
        <v>1577</v>
      </c>
      <c r="S1580" s="14">
        <f t="shared" si="59"/>
        <v>64</v>
      </c>
      <c r="W1580" s="13">
        <v>100000</v>
      </c>
    </row>
    <row r="1581" spans="15:23" x14ac:dyDescent="0.25">
      <c r="O1581" s="14"/>
      <c r="P1581" s="14"/>
      <c r="Q1581" s="14">
        <v>1579</v>
      </c>
      <c r="R1581" s="14">
        <v>1578</v>
      </c>
      <c r="S1581" s="14">
        <f t="shared" si="59"/>
        <v>64</v>
      </c>
      <c r="W1581" s="13">
        <v>100000</v>
      </c>
    </row>
    <row r="1582" spans="15:23" x14ac:dyDescent="0.25">
      <c r="O1582" s="14"/>
      <c r="P1582" s="14"/>
      <c r="Q1582" s="14">
        <v>1580</v>
      </c>
      <c r="R1582" s="14">
        <v>1579</v>
      </c>
      <c r="S1582" s="14">
        <f t="shared" si="59"/>
        <v>64</v>
      </c>
      <c r="W1582" s="13">
        <v>100000</v>
      </c>
    </row>
    <row r="1583" spans="15:23" x14ac:dyDescent="0.25">
      <c r="O1583" s="14"/>
      <c r="P1583" s="14"/>
      <c r="Q1583" s="14">
        <v>1581</v>
      </c>
      <c r="R1583" s="14">
        <v>1580</v>
      </c>
      <c r="S1583" s="14">
        <f t="shared" si="59"/>
        <v>64</v>
      </c>
      <c r="W1583" s="13">
        <v>100000</v>
      </c>
    </row>
    <row r="1584" spans="15:23" x14ac:dyDescent="0.25">
      <c r="O1584" s="14"/>
      <c r="P1584" s="14"/>
      <c r="Q1584" s="14">
        <v>1582</v>
      </c>
      <c r="R1584" s="14">
        <v>1581</v>
      </c>
      <c r="S1584" s="14">
        <f t="shared" si="59"/>
        <v>64</v>
      </c>
      <c r="W1584" s="13">
        <v>100000</v>
      </c>
    </row>
    <row r="1585" spans="15:23" x14ac:dyDescent="0.25">
      <c r="O1585" s="14"/>
      <c r="P1585" s="14"/>
      <c r="Q1585" s="14">
        <v>1583</v>
      </c>
      <c r="R1585" s="14">
        <v>1582</v>
      </c>
      <c r="S1585" s="14">
        <f t="shared" si="59"/>
        <v>64</v>
      </c>
      <c r="W1585" s="13">
        <v>100000</v>
      </c>
    </row>
    <row r="1586" spans="15:23" x14ac:dyDescent="0.25">
      <c r="O1586" s="14"/>
      <c r="P1586" s="14"/>
      <c r="Q1586" s="14">
        <v>1584</v>
      </c>
      <c r="R1586" s="14">
        <v>1583</v>
      </c>
      <c r="S1586" s="14">
        <f t="shared" si="59"/>
        <v>64</v>
      </c>
      <c r="W1586" s="13">
        <v>100000</v>
      </c>
    </row>
    <row r="1587" spans="15:23" x14ac:dyDescent="0.25">
      <c r="O1587" s="14"/>
      <c r="P1587" s="14"/>
      <c r="Q1587" s="14">
        <v>1585</v>
      </c>
      <c r="R1587" s="14">
        <v>1584</v>
      </c>
      <c r="S1587" s="14">
        <f t="shared" si="59"/>
        <v>64</v>
      </c>
      <c r="W1587" s="13">
        <v>100000</v>
      </c>
    </row>
    <row r="1588" spans="15:23" x14ac:dyDescent="0.25">
      <c r="O1588" s="14"/>
      <c r="P1588" s="14"/>
      <c r="Q1588" s="14">
        <v>1586</v>
      </c>
      <c r="R1588" s="14">
        <v>1585</v>
      </c>
      <c r="S1588" s="14">
        <f t="shared" si="59"/>
        <v>64</v>
      </c>
      <c r="W1588" s="13">
        <v>100000</v>
      </c>
    </row>
    <row r="1589" spans="15:23" x14ac:dyDescent="0.25">
      <c r="O1589" s="14"/>
      <c r="P1589" s="14"/>
      <c r="Q1589" s="14">
        <v>1587</v>
      </c>
      <c r="R1589" s="14">
        <v>1586</v>
      </c>
      <c r="S1589" s="14">
        <f t="shared" si="59"/>
        <v>64</v>
      </c>
      <c r="W1589" s="13">
        <v>100000</v>
      </c>
    </row>
    <row r="1590" spans="15:23" x14ac:dyDescent="0.25">
      <c r="O1590" s="14"/>
      <c r="P1590" s="14"/>
      <c r="Q1590" s="14">
        <v>1588</v>
      </c>
      <c r="R1590" s="14">
        <v>1587</v>
      </c>
      <c r="S1590" s="14">
        <f t="shared" si="59"/>
        <v>64</v>
      </c>
      <c r="W1590" s="13">
        <v>100000</v>
      </c>
    </row>
    <row r="1591" spans="15:23" x14ac:dyDescent="0.25">
      <c r="O1591" s="14"/>
      <c r="P1591" s="14"/>
      <c r="Q1591" s="14">
        <v>1589</v>
      </c>
      <c r="R1591" s="14">
        <v>1588</v>
      </c>
      <c r="S1591" s="14">
        <f t="shared" ref="S1591:S1654" si="60">S1566+1</f>
        <v>64</v>
      </c>
      <c r="W1591" s="13">
        <v>100000</v>
      </c>
    </row>
    <row r="1592" spans="15:23" x14ac:dyDescent="0.25">
      <c r="O1592" s="14"/>
      <c r="P1592" s="14"/>
      <c r="Q1592" s="14">
        <v>1590</v>
      </c>
      <c r="R1592" s="14">
        <v>1589</v>
      </c>
      <c r="S1592" s="14">
        <f t="shared" si="60"/>
        <v>64</v>
      </c>
      <c r="W1592" s="13">
        <v>100000</v>
      </c>
    </row>
    <row r="1593" spans="15:23" x14ac:dyDescent="0.25">
      <c r="O1593" s="14"/>
      <c r="P1593" s="14"/>
      <c r="Q1593" s="14">
        <v>1591</v>
      </c>
      <c r="R1593" s="14">
        <v>1590</v>
      </c>
      <c r="S1593" s="14">
        <f t="shared" si="60"/>
        <v>64</v>
      </c>
      <c r="W1593" s="13">
        <v>100000</v>
      </c>
    </row>
    <row r="1594" spans="15:23" x14ac:dyDescent="0.25">
      <c r="O1594" s="14"/>
      <c r="P1594" s="14"/>
      <c r="Q1594" s="14">
        <v>1592</v>
      </c>
      <c r="R1594" s="14">
        <v>1591</v>
      </c>
      <c r="S1594" s="14">
        <f t="shared" si="60"/>
        <v>64</v>
      </c>
      <c r="W1594" s="13">
        <v>100000</v>
      </c>
    </row>
    <row r="1595" spans="15:23" x14ac:dyDescent="0.25">
      <c r="O1595" s="14"/>
      <c r="P1595" s="14"/>
      <c r="Q1595" s="14">
        <v>1593</v>
      </c>
      <c r="R1595" s="14">
        <v>1592</v>
      </c>
      <c r="S1595" s="14">
        <f t="shared" si="60"/>
        <v>64</v>
      </c>
      <c r="W1595" s="13">
        <v>100000</v>
      </c>
    </row>
    <row r="1596" spans="15:23" x14ac:dyDescent="0.25">
      <c r="O1596" s="14"/>
      <c r="P1596" s="14"/>
      <c r="Q1596" s="14">
        <v>1594</v>
      </c>
      <c r="R1596" s="14">
        <v>1593</v>
      </c>
      <c r="S1596" s="14">
        <f t="shared" si="60"/>
        <v>64</v>
      </c>
      <c r="W1596" s="13">
        <v>100000</v>
      </c>
    </row>
    <row r="1597" spans="15:23" x14ac:dyDescent="0.25">
      <c r="O1597" s="14"/>
      <c r="P1597" s="14"/>
      <c r="Q1597" s="14">
        <v>1595</v>
      </c>
      <c r="R1597" s="14">
        <v>1594</v>
      </c>
      <c r="S1597" s="14">
        <f t="shared" si="60"/>
        <v>64</v>
      </c>
      <c r="W1597" s="13">
        <v>100000</v>
      </c>
    </row>
    <row r="1598" spans="15:23" x14ac:dyDescent="0.25">
      <c r="O1598" s="14"/>
      <c r="P1598" s="14"/>
      <c r="Q1598" s="14">
        <v>1596</v>
      </c>
      <c r="R1598" s="14">
        <v>1595</v>
      </c>
      <c r="S1598" s="14">
        <f t="shared" si="60"/>
        <v>64</v>
      </c>
      <c r="W1598" s="13">
        <v>100000</v>
      </c>
    </row>
    <row r="1599" spans="15:23" x14ac:dyDescent="0.25">
      <c r="O1599" s="14"/>
      <c r="P1599" s="14"/>
      <c r="Q1599" s="14">
        <v>1597</v>
      </c>
      <c r="R1599" s="14">
        <v>1596</v>
      </c>
      <c r="S1599" s="14">
        <f t="shared" si="60"/>
        <v>64</v>
      </c>
      <c r="W1599" s="13">
        <v>100000</v>
      </c>
    </row>
    <row r="1600" spans="15:23" x14ac:dyDescent="0.25">
      <c r="O1600" s="14"/>
      <c r="P1600" s="14"/>
      <c r="Q1600" s="14">
        <v>1598</v>
      </c>
      <c r="R1600" s="14">
        <v>1597</v>
      </c>
      <c r="S1600" s="14">
        <f t="shared" si="60"/>
        <v>64</v>
      </c>
      <c r="W1600" s="13">
        <v>100000</v>
      </c>
    </row>
    <row r="1601" spans="15:23" x14ac:dyDescent="0.25">
      <c r="O1601" s="14"/>
      <c r="P1601" s="14"/>
      <c r="Q1601" s="14">
        <v>1599</v>
      </c>
      <c r="R1601" s="14">
        <v>1598</v>
      </c>
      <c r="S1601" s="14">
        <f t="shared" si="60"/>
        <v>64</v>
      </c>
      <c r="W1601" s="13">
        <v>100000</v>
      </c>
    </row>
    <row r="1602" spans="15:23" x14ac:dyDescent="0.25">
      <c r="O1602" s="14"/>
      <c r="P1602" s="14"/>
      <c r="Q1602" s="14">
        <v>1600</v>
      </c>
      <c r="R1602" s="14">
        <v>1599</v>
      </c>
      <c r="S1602" s="14">
        <f t="shared" si="60"/>
        <v>64</v>
      </c>
      <c r="W1602" s="13">
        <v>100000</v>
      </c>
    </row>
    <row r="1603" spans="15:23" x14ac:dyDescent="0.25">
      <c r="O1603" s="14"/>
      <c r="P1603" s="14"/>
      <c r="Q1603" s="14">
        <v>1601</v>
      </c>
      <c r="R1603" s="14">
        <v>1600</v>
      </c>
      <c r="S1603" s="14">
        <f t="shared" si="60"/>
        <v>64</v>
      </c>
      <c r="W1603" s="13">
        <v>100000</v>
      </c>
    </row>
    <row r="1604" spans="15:23" x14ac:dyDescent="0.25">
      <c r="O1604" s="14"/>
      <c r="P1604" s="14"/>
      <c r="Q1604" s="14">
        <v>1602</v>
      </c>
      <c r="R1604" s="14">
        <v>1601</v>
      </c>
      <c r="S1604" s="14">
        <f t="shared" si="60"/>
        <v>65</v>
      </c>
      <c r="W1604" s="13">
        <v>100000</v>
      </c>
    </row>
    <row r="1605" spans="15:23" x14ac:dyDescent="0.25">
      <c r="O1605" s="14"/>
      <c r="P1605" s="14"/>
      <c r="Q1605" s="14">
        <v>1603</v>
      </c>
      <c r="R1605" s="14">
        <v>1602</v>
      </c>
      <c r="S1605" s="14">
        <f t="shared" si="60"/>
        <v>65</v>
      </c>
      <c r="W1605" s="13">
        <v>100000</v>
      </c>
    </row>
    <row r="1606" spans="15:23" x14ac:dyDescent="0.25">
      <c r="O1606" s="14"/>
      <c r="P1606" s="14"/>
      <c r="Q1606" s="14">
        <v>1604</v>
      </c>
      <c r="R1606" s="14">
        <v>1603</v>
      </c>
      <c r="S1606" s="14">
        <f t="shared" si="60"/>
        <v>65</v>
      </c>
      <c r="W1606" s="13">
        <v>100000</v>
      </c>
    </row>
    <row r="1607" spans="15:23" x14ac:dyDescent="0.25">
      <c r="O1607" s="14"/>
      <c r="P1607" s="14"/>
      <c r="Q1607" s="14">
        <v>1605</v>
      </c>
      <c r="R1607" s="14">
        <v>1604</v>
      </c>
      <c r="S1607" s="14">
        <f t="shared" si="60"/>
        <v>65</v>
      </c>
      <c r="W1607" s="13">
        <v>100000</v>
      </c>
    </row>
    <row r="1608" spans="15:23" x14ac:dyDescent="0.25">
      <c r="O1608" s="14"/>
      <c r="P1608" s="14"/>
      <c r="Q1608" s="14">
        <v>1606</v>
      </c>
      <c r="R1608" s="14">
        <v>1605</v>
      </c>
      <c r="S1608" s="14">
        <f t="shared" si="60"/>
        <v>65</v>
      </c>
      <c r="W1608" s="13">
        <v>100000</v>
      </c>
    </row>
    <row r="1609" spans="15:23" x14ac:dyDescent="0.25">
      <c r="O1609" s="14"/>
      <c r="P1609" s="14"/>
      <c r="Q1609" s="14">
        <v>1607</v>
      </c>
      <c r="R1609" s="14">
        <v>1606</v>
      </c>
      <c r="S1609" s="14">
        <f t="shared" si="60"/>
        <v>65</v>
      </c>
      <c r="W1609" s="13">
        <v>100000</v>
      </c>
    </row>
    <row r="1610" spans="15:23" x14ac:dyDescent="0.25">
      <c r="O1610" s="14"/>
      <c r="P1610" s="14"/>
      <c r="Q1610" s="14">
        <v>1608</v>
      </c>
      <c r="R1610" s="14">
        <v>1607</v>
      </c>
      <c r="S1610" s="14">
        <f t="shared" si="60"/>
        <v>65</v>
      </c>
      <c r="W1610" s="13">
        <v>100000</v>
      </c>
    </row>
    <row r="1611" spans="15:23" x14ac:dyDescent="0.25">
      <c r="O1611" s="14"/>
      <c r="P1611" s="14"/>
      <c r="Q1611" s="14">
        <v>1609</v>
      </c>
      <c r="R1611" s="14">
        <v>1608</v>
      </c>
      <c r="S1611" s="14">
        <f t="shared" si="60"/>
        <v>65</v>
      </c>
      <c r="W1611" s="13">
        <v>100000</v>
      </c>
    </row>
    <row r="1612" spans="15:23" x14ac:dyDescent="0.25">
      <c r="O1612" s="14"/>
      <c r="P1612" s="14"/>
      <c r="Q1612" s="14">
        <v>1610</v>
      </c>
      <c r="R1612" s="14">
        <v>1609</v>
      </c>
      <c r="S1612" s="14">
        <f t="shared" si="60"/>
        <v>65</v>
      </c>
      <c r="W1612" s="13">
        <v>100000</v>
      </c>
    </row>
    <row r="1613" spans="15:23" x14ac:dyDescent="0.25">
      <c r="O1613" s="14"/>
      <c r="P1613" s="14"/>
      <c r="Q1613" s="14">
        <v>1611</v>
      </c>
      <c r="R1613" s="14">
        <v>1610</v>
      </c>
      <c r="S1613" s="14">
        <f t="shared" si="60"/>
        <v>65</v>
      </c>
      <c r="W1613" s="13">
        <v>100000</v>
      </c>
    </row>
    <row r="1614" spans="15:23" x14ac:dyDescent="0.25">
      <c r="O1614" s="14"/>
      <c r="P1614" s="14"/>
      <c r="Q1614" s="14">
        <v>1612</v>
      </c>
      <c r="R1614" s="14">
        <v>1611</v>
      </c>
      <c r="S1614" s="14">
        <f t="shared" si="60"/>
        <v>65</v>
      </c>
      <c r="W1614" s="13">
        <v>100000</v>
      </c>
    </row>
    <row r="1615" spans="15:23" x14ac:dyDescent="0.25">
      <c r="O1615" s="14"/>
      <c r="P1615" s="14"/>
      <c r="Q1615" s="14">
        <v>1613</v>
      </c>
      <c r="R1615" s="14">
        <v>1612</v>
      </c>
      <c r="S1615" s="14">
        <f t="shared" si="60"/>
        <v>65</v>
      </c>
      <c r="W1615" s="13">
        <v>100000</v>
      </c>
    </row>
    <row r="1616" spans="15:23" x14ac:dyDescent="0.25">
      <c r="O1616" s="14"/>
      <c r="P1616" s="14"/>
      <c r="Q1616" s="14">
        <v>1614</v>
      </c>
      <c r="R1616" s="14">
        <v>1613</v>
      </c>
      <c r="S1616" s="14">
        <f t="shared" si="60"/>
        <v>65</v>
      </c>
      <c r="W1616" s="13">
        <v>100000</v>
      </c>
    </row>
    <row r="1617" spans="15:23" x14ac:dyDescent="0.25">
      <c r="O1617" s="14"/>
      <c r="P1617" s="14"/>
      <c r="Q1617" s="14">
        <v>1615</v>
      </c>
      <c r="R1617" s="14">
        <v>1614</v>
      </c>
      <c r="S1617" s="14">
        <f t="shared" si="60"/>
        <v>65</v>
      </c>
      <c r="W1617" s="13">
        <v>100000</v>
      </c>
    </row>
    <row r="1618" spans="15:23" x14ac:dyDescent="0.25">
      <c r="O1618" s="14"/>
      <c r="P1618" s="14"/>
      <c r="Q1618" s="14">
        <v>1616</v>
      </c>
      <c r="R1618" s="14">
        <v>1615</v>
      </c>
      <c r="S1618" s="14">
        <f t="shared" si="60"/>
        <v>65</v>
      </c>
      <c r="W1618" s="13">
        <v>100000</v>
      </c>
    </row>
    <row r="1619" spans="15:23" x14ac:dyDescent="0.25">
      <c r="O1619" s="14"/>
      <c r="P1619" s="14"/>
      <c r="Q1619" s="14">
        <v>1617</v>
      </c>
      <c r="R1619" s="14">
        <v>1616</v>
      </c>
      <c r="S1619" s="14">
        <f t="shared" si="60"/>
        <v>65</v>
      </c>
      <c r="W1619" s="13">
        <v>100000</v>
      </c>
    </row>
    <row r="1620" spans="15:23" x14ac:dyDescent="0.25">
      <c r="O1620" s="14"/>
      <c r="P1620" s="14"/>
      <c r="Q1620" s="14">
        <v>1618</v>
      </c>
      <c r="R1620" s="14">
        <v>1617</v>
      </c>
      <c r="S1620" s="14">
        <f t="shared" si="60"/>
        <v>65</v>
      </c>
      <c r="W1620" s="13">
        <v>100000</v>
      </c>
    </row>
    <row r="1621" spans="15:23" x14ac:dyDescent="0.25">
      <c r="O1621" s="14"/>
      <c r="P1621" s="14"/>
      <c r="Q1621" s="14">
        <v>1619</v>
      </c>
      <c r="R1621" s="14">
        <v>1618</v>
      </c>
      <c r="S1621" s="14">
        <f t="shared" si="60"/>
        <v>65</v>
      </c>
      <c r="W1621" s="13">
        <v>100000</v>
      </c>
    </row>
    <row r="1622" spans="15:23" x14ac:dyDescent="0.25">
      <c r="O1622" s="14"/>
      <c r="P1622" s="14"/>
      <c r="Q1622" s="14">
        <v>1620</v>
      </c>
      <c r="R1622" s="14">
        <v>1619</v>
      </c>
      <c r="S1622" s="14">
        <f t="shared" si="60"/>
        <v>65</v>
      </c>
      <c r="W1622" s="13">
        <v>100000</v>
      </c>
    </row>
    <row r="1623" spans="15:23" x14ac:dyDescent="0.25">
      <c r="O1623" s="14"/>
      <c r="P1623" s="14"/>
      <c r="Q1623" s="14">
        <v>1621</v>
      </c>
      <c r="R1623" s="14">
        <v>1620</v>
      </c>
      <c r="S1623" s="14">
        <f t="shared" si="60"/>
        <v>65</v>
      </c>
      <c r="W1623" s="13">
        <v>100000</v>
      </c>
    </row>
    <row r="1624" spans="15:23" x14ac:dyDescent="0.25">
      <c r="O1624" s="14"/>
      <c r="P1624" s="14"/>
      <c r="Q1624" s="14">
        <v>1622</v>
      </c>
      <c r="R1624" s="14">
        <v>1621</v>
      </c>
      <c r="S1624" s="14">
        <f t="shared" si="60"/>
        <v>65</v>
      </c>
      <c r="W1624" s="13">
        <v>100000</v>
      </c>
    </row>
    <row r="1625" spans="15:23" x14ac:dyDescent="0.25">
      <c r="O1625" s="14"/>
      <c r="P1625" s="14"/>
      <c r="Q1625" s="14">
        <v>1623</v>
      </c>
      <c r="R1625" s="14">
        <v>1622</v>
      </c>
      <c r="S1625" s="14">
        <f t="shared" si="60"/>
        <v>65</v>
      </c>
      <c r="W1625" s="13">
        <v>100000</v>
      </c>
    </row>
    <row r="1626" spans="15:23" x14ac:dyDescent="0.25">
      <c r="O1626" s="14"/>
      <c r="P1626" s="14"/>
      <c r="Q1626" s="14">
        <v>1624</v>
      </c>
      <c r="R1626" s="14">
        <v>1623</v>
      </c>
      <c r="S1626" s="14">
        <f t="shared" si="60"/>
        <v>65</v>
      </c>
      <c r="W1626" s="13">
        <v>100000</v>
      </c>
    </row>
    <row r="1627" spans="15:23" x14ac:dyDescent="0.25">
      <c r="O1627" s="14"/>
      <c r="P1627" s="14"/>
      <c r="Q1627" s="14">
        <v>1625</v>
      </c>
      <c r="R1627" s="14">
        <v>1624</v>
      </c>
      <c r="S1627" s="14">
        <f t="shared" si="60"/>
        <v>65</v>
      </c>
      <c r="W1627" s="13">
        <v>100000</v>
      </c>
    </row>
    <row r="1628" spans="15:23" x14ac:dyDescent="0.25">
      <c r="O1628" s="14"/>
      <c r="P1628" s="14"/>
      <c r="Q1628" s="14">
        <v>1626</v>
      </c>
      <c r="R1628" s="14">
        <v>1625</v>
      </c>
      <c r="S1628" s="14">
        <f t="shared" si="60"/>
        <v>65</v>
      </c>
      <c r="W1628" s="13">
        <v>100000</v>
      </c>
    </row>
    <row r="1629" spans="15:23" x14ac:dyDescent="0.25">
      <c r="O1629" s="14"/>
      <c r="P1629" s="14"/>
      <c r="Q1629" s="14">
        <v>1627</v>
      </c>
      <c r="R1629" s="14">
        <v>1626</v>
      </c>
      <c r="S1629" s="14">
        <f t="shared" si="60"/>
        <v>66</v>
      </c>
      <c r="W1629" s="13">
        <v>100000</v>
      </c>
    </row>
    <row r="1630" spans="15:23" x14ac:dyDescent="0.25">
      <c r="O1630" s="14"/>
      <c r="P1630" s="14"/>
      <c r="Q1630" s="14">
        <v>1628</v>
      </c>
      <c r="R1630" s="14">
        <v>1627</v>
      </c>
      <c r="S1630" s="14">
        <f t="shared" si="60"/>
        <v>66</v>
      </c>
      <c r="W1630" s="13">
        <v>100000</v>
      </c>
    </row>
    <row r="1631" spans="15:23" x14ac:dyDescent="0.25">
      <c r="O1631" s="14"/>
      <c r="P1631" s="14"/>
      <c r="Q1631" s="14">
        <v>1629</v>
      </c>
      <c r="R1631" s="14">
        <v>1628</v>
      </c>
      <c r="S1631" s="14">
        <f t="shared" si="60"/>
        <v>66</v>
      </c>
      <c r="W1631" s="13">
        <v>100000</v>
      </c>
    </row>
    <row r="1632" spans="15:23" x14ac:dyDescent="0.25">
      <c r="O1632" s="14"/>
      <c r="P1632" s="14"/>
      <c r="Q1632" s="14">
        <v>1630</v>
      </c>
      <c r="R1632" s="14">
        <v>1629</v>
      </c>
      <c r="S1632" s="14">
        <f t="shared" si="60"/>
        <v>66</v>
      </c>
      <c r="W1632" s="13">
        <v>100000</v>
      </c>
    </row>
    <row r="1633" spans="15:23" x14ac:dyDescent="0.25">
      <c r="O1633" s="14"/>
      <c r="P1633" s="14"/>
      <c r="Q1633" s="14">
        <v>1631</v>
      </c>
      <c r="R1633" s="14">
        <v>1630</v>
      </c>
      <c r="S1633" s="14">
        <f t="shared" si="60"/>
        <v>66</v>
      </c>
      <c r="W1633" s="13">
        <v>100000</v>
      </c>
    </row>
    <row r="1634" spans="15:23" x14ac:dyDescent="0.25">
      <c r="O1634" s="14"/>
      <c r="P1634" s="14"/>
      <c r="Q1634" s="14">
        <v>1632</v>
      </c>
      <c r="R1634" s="14">
        <v>1631</v>
      </c>
      <c r="S1634" s="14">
        <f t="shared" si="60"/>
        <v>66</v>
      </c>
      <c r="W1634" s="13">
        <v>100000</v>
      </c>
    </row>
    <row r="1635" spans="15:23" x14ac:dyDescent="0.25">
      <c r="O1635" s="14"/>
      <c r="P1635" s="14"/>
      <c r="Q1635" s="14">
        <v>1633</v>
      </c>
      <c r="R1635" s="14">
        <v>1632</v>
      </c>
      <c r="S1635" s="14">
        <f t="shared" si="60"/>
        <v>66</v>
      </c>
      <c r="W1635" s="13">
        <v>100000</v>
      </c>
    </row>
    <row r="1636" spans="15:23" x14ac:dyDescent="0.25">
      <c r="O1636" s="14"/>
      <c r="P1636" s="14"/>
      <c r="Q1636" s="14">
        <v>1634</v>
      </c>
      <c r="R1636" s="14">
        <v>1633</v>
      </c>
      <c r="S1636" s="14">
        <f t="shared" si="60"/>
        <v>66</v>
      </c>
      <c r="W1636" s="13">
        <v>100000</v>
      </c>
    </row>
    <row r="1637" spans="15:23" x14ac:dyDescent="0.25">
      <c r="O1637" s="14"/>
      <c r="P1637" s="14"/>
      <c r="Q1637" s="14">
        <v>1635</v>
      </c>
      <c r="R1637" s="14">
        <v>1634</v>
      </c>
      <c r="S1637" s="14">
        <f t="shared" si="60"/>
        <v>66</v>
      </c>
      <c r="W1637" s="13">
        <v>100000</v>
      </c>
    </row>
    <row r="1638" spans="15:23" x14ac:dyDescent="0.25">
      <c r="O1638" s="14"/>
      <c r="P1638" s="14"/>
      <c r="Q1638" s="14">
        <v>1636</v>
      </c>
      <c r="R1638" s="14">
        <v>1635</v>
      </c>
      <c r="S1638" s="14">
        <f t="shared" si="60"/>
        <v>66</v>
      </c>
      <c r="W1638" s="13">
        <v>100000</v>
      </c>
    </row>
    <row r="1639" spans="15:23" x14ac:dyDescent="0.25">
      <c r="O1639" s="14"/>
      <c r="P1639" s="14"/>
      <c r="Q1639" s="14">
        <v>1637</v>
      </c>
      <c r="R1639" s="14">
        <v>1636</v>
      </c>
      <c r="S1639" s="14">
        <f t="shared" si="60"/>
        <v>66</v>
      </c>
      <c r="W1639" s="13">
        <v>100000</v>
      </c>
    </row>
    <row r="1640" spans="15:23" x14ac:dyDescent="0.25">
      <c r="O1640" s="14"/>
      <c r="P1640" s="14"/>
      <c r="Q1640" s="14">
        <v>1638</v>
      </c>
      <c r="R1640" s="14">
        <v>1637</v>
      </c>
      <c r="S1640" s="14">
        <f t="shared" si="60"/>
        <v>66</v>
      </c>
      <c r="W1640" s="13">
        <v>100000</v>
      </c>
    </row>
    <row r="1641" spans="15:23" x14ac:dyDescent="0.25">
      <c r="O1641" s="14"/>
      <c r="P1641" s="14"/>
      <c r="Q1641" s="14">
        <v>1639</v>
      </c>
      <c r="R1641" s="14">
        <v>1638</v>
      </c>
      <c r="S1641" s="14">
        <f t="shared" si="60"/>
        <v>66</v>
      </c>
      <c r="W1641" s="13">
        <v>100000</v>
      </c>
    </row>
    <row r="1642" spans="15:23" x14ac:dyDescent="0.25">
      <c r="O1642" s="14"/>
      <c r="P1642" s="14"/>
      <c r="Q1642" s="14">
        <v>1640</v>
      </c>
      <c r="R1642" s="14">
        <v>1639</v>
      </c>
      <c r="S1642" s="14">
        <f t="shared" si="60"/>
        <v>66</v>
      </c>
      <c r="W1642" s="13">
        <v>100000</v>
      </c>
    </row>
    <row r="1643" spans="15:23" x14ac:dyDescent="0.25">
      <c r="O1643" s="14"/>
      <c r="P1643" s="14"/>
      <c r="Q1643" s="14">
        <v>1641</v>
      </c>
      <c r="R1643" s="14">
        <v>1640</v>
      </c>
      <c r="S1643" s="14">
        <f t="shared" si="60"/>
        <v>66</v>
      </c>
      <c r="W1643" s="13">
        <v>100000</v>
      </c>
    </row>
    <row r="1644" spans="15:23" x14ac:dyDescent="0.25">
      <c r="O1644" s="14"/>
      <c r="P1644" s="14"/>
      <c r="Q1644" s="14">
        <v>1642</v>
      </c>
      <c r="R1644" s="14">
        <v>1641</v>
      </c>
      <c r="S1644" s="14">
        <f t="shared" si="60"/>
        <v>66</v>
      </c>
      <c r="W1644" s="13">
        <v>100000</v>
      </c>
    </row>
    <row r="1645" spans="15:23" x14ac:dyDescent="0.25">
      <c r="O1645" s="14"/>
      <c r="P1645" s="14"/>
      <c r="Q1645" s="14">
        <v>1643</v>
      </c>
      <c r="R1645" s="14">
        <v>1642</v>
      </c>
      <c r="S1645" s="14">
        <f t="shared" si="60"/>
        <v>66</v>
      </c>
      <c r="W1645" s="13">
        <v>100000</v>
      </c>
    </row>
    <row r="1646" spans="15:23" x14ac:dyDescent="0.25">
      <c r="O1646" s="14"/>
      <c r="P1646" s="14"/>
      <c r="Q1646" s="14">
        <v>1644</v>
      </c>
      <c r="R1646" s="14">
        <v>1643</v>
      </c>
      <c r="S1646" s="14">
        <f t="shared" si="60"/>
        <v>66</v>
      </c>
      <c r="W1646" s="13">
        <v>100000</v>
      </c>
    </row>
    <row r="1647" spans="15:23" x14ac:dyDescent="0.25">
      <c r="O1647" s="14"/>
      <c r="P1647" s="14"/>
      <c r="Q1647" s="14">
        <v>1645</v>
      </c>
      <c r="R1647" s="14">
        <v>1644</v>
      </c>
      <c r="S1647" s="14">
        <f t="shared" si="60"/>
        <v>66</v>
      </c>
      <c r="W1647" s="13">
        <v>100000</v>
      </c>
    </row>
    <row r="1648" spans="15:23" x14ac:dyDescent="0.25">
      <c r="O1648" s="14"/>
      <c r="P1648" s="14"/>
      <c r="Q1648" s="14">
        <v>1646</v>
      </c>
      <c r="R1648" s="14">
        <v>1645</v>
      </c>
      <c r="S1648" s="14">
        <f t="shared" si="60"/>
        <v>66</v>
      </c>
      <c r="W1648" s="13">
        <v>100000</v>
      </c>
    </row>
    <row r="1649" spans="15:23" x14ac:dyDescent="0.25">
      <c r="O1649" s="14"/>
      <c r="P1649" s="14"/>
      <c r="Q1649" s="14">
        <v>1647</v>
      </c>
      <c r="R1649" s="14">
        <v>1646</v>
      </c>
      <c r="S1649" s="14">
        <f t="shared" si="60"/>
        <v>66</v>
      </c>
      <c r="W1649" s="13">
        <v>100000</v>
      </c>
    </row>
    <row r="1650" spans="15:23" x14ac:dyDescent="0.25">
      <c r="O1650" s="14"/>
      <c r="P1650" s="14"/>
      <c r="Q1650" s="14">
        <v>1648</v>
      </c>
      <c r="R1650" s="14">
        <v>1647</v>
      </c>
      <c r="S1650" s="14">
        <f t="shared" si="60"/>
        <v>66</v>
      </c>
      <c r="W1650" s="13">
        <v>100000</v>
      </c>
    </row>
    <row r="1651" spans="15:23" x14ac:dyDescent="0.25">
      <c r="O1651" s="14"/>
      <c r="P1651" s="14"/>
      <c r="Q1651" s="14">
        <v>1649</v>
      </c>
      <c r="R1651" s="14">
        <v>1648</v>
      </c>
      <c r="S1651" s="14">
        <f t="shared" si="60"/>
        <v>66</v>
      </c>
      <c r="W1651" s="13">
        <v>100000</v>
      </c>
    </row>
    <row r="1652" spans="15:23" x14ac:dyDescent="0.25">
      <c r="O1652" s="14"/>
      <c r="P1652" s="14"/>
      <c r="Q1652" s="14">
        <v>1650</v>
      </c>
      <c r="R1652" s="14">
        <v>1649</v>
      </c>
      <c r="S1652" s="14">
        <f t="shared" si="60"/>
        <v>66</v>
      </c>
      <c r="W1652" s="13">
        <v>100000</v>
      </c>
    </row>
    <row r="1653" spans="15:23" x14ac:dyDescent="0.25">
      <c r="O1653" s="14"/>
      <c r="P1653" s="14"/>
      <c r="Q1653" s="14">
        <v>1651</v>
      </c>
      <c r="R1653" s="14">
        <v>1650</v>
      </c>
      <c r="S1653" s="14">
        <f t="shared" si="60"/>
        <v>66</v>
      </c>
      <c r="W1653" s="13">
        <v>100000</v>
      </c>
    </row>
    <row r="1654" spans="15:23" x14ac:dyDescent="0.25">
      <c r="O1654" s="14"/>
      <c r="P1654" s="14"/>
      <c r="Q1654" s="14">
        <v>1652</v>
      </c>
      <c r="R1654" s="14">
        <v>1651</v>
      </c>
      <c r="S1654" s="14">
        <f t="shared" si="60"/>
        <v>67</v>
      </c>
      <c r="W1654" s="13">
        <v>100000</v>
      </c>
    </row>
    <row r="1655" spans="15:23" x14ac:dyDescent="0.25">
      <c r="O1655" s="14"/>
      <c r="P1655" s="14"/>
      <c r="Q1655" s="14">
        <v>1653</v>
      </c>
      <c r="R1655" s="14">
        <v>1652</v>
      </c>
      <c r="S1655" s="14">
        <f t="shared" ref="S1655:S1718" si="61">S1630+1</f>
        <v>67</v>
      </c>
      <c r="W1655" s="13">
        <v>100000</v>
      </c>
    </row>
    <row r="1656" spans="15:23" x14ac:dyDescent="0.25">
      <c r="O1656" s="14"/>
      <c r="P1656" s="14"/>
      <c r="Q1656" s="14">
        <v>1654</v>
      </c>
      <c r="R1656" s="14">
        <v>1653</v>
      </c>
      <c r="S1656" s="14">
        <f t="shared" si="61"/>
        <v>67</v>
      </c>
      <c r="W1656" s="13">
        <v>100000</v>
      </c>
    </row>
    <row r="1657" spans="15:23" x14ac:dyDescent="0.25">
      <c r="O1657" s="14"/>
      <c r="P1657" s="14"/>
      <c r="Q1657" s="14">
        <v>1655</v>
      </c>
      <c r="R1657" s="14">
        <v>1654</v>
      </c>
      <c r="S1657" s="14">
        <f t="shared" si="61"/>
        <v>67</v>
      </c>
      <c r="W1657" s="13">
        <v>100000</v>
      </c>
    </row>
    <row r="1658" spans="15:23" x14ac:dyDescent="0.25">
      <c r="O1658" s="14"/>
      <c r="P1658" s="14"/>
      <c r="Q1658" s="14">
        <v>1656</v>
      </c>
      <c r="R1658" s="14">
        <v>1655</v>
      </c>
      <c r="S1658" s="14">
        <f t="shared" si="61"/>
        <v>67</v>
      </c>
      <c r="W1658" s="13">
        <v>100000</v>
      </c>
    </row>
    <row r="1659" spans="15:23" x14ac:dyDescent="0.25">
      <c r="O1659" s="14"/>
      <c r="P1659" s="14"/>
      <c r="Q1659" s="14">
        <v>1657</v>
      </c>
      <c r="R1659" s="14">
        <v>1656</v>
      </c>
      <c r="S1659" s="14">
        <f t="shared" si="61"/>
        <v>67</v>
      </c>
      <c r="W1659" s="13">
        <v>100000</v>
      </c>
    </row>
    <row r="1660" spans="15:23" x14ac:dyDescent="0.25">
      <c r="O1660" s="14"/>
      <c r="P1660" s="14"/>
      <c r="Q1660" s="14">
        <v>1658</v>
      </c>
      <c r="R1660" s="14">
        <v>1657</v>
      </c>
      <c r="S1660" s="14">
        <f t="shared" si="61"/>
        <v>67</v>
      </c>
      <c r="W1660" s="13">
        <v>100000</v>
      </c>
    </row>
    <row r="1661" spans="15:23" x14ac:dyDescent="0.25">
      <c r="O1661" s="14"/>
      <c r="P1661" s="14"/>
      <c r="Q1661" s="14">
        <v>1659</v>
      </c>
      <c r="R1661" s="14">
        <v>1658</v>
      </c>
      <c r="S1661" s="14">
        <f t="shared" si="61"/>
        <v>67</v>
      </c>
      <c r="W1661" s="13">
        <v>100000</v>
      </c>
    </row>
    <row r="1662" spans="15:23" x14ac:dyDescent="0.25">
      <c r="O1662" s="14"/>
      <c r="P1662" s="14"/>
      <c r="Q1662" s="14">
        <v>1660</v>
      </c>
      <c r="R1662" s="14">
        <v>1659</v>
      </c>
      <c r="S1662" s="14">
        <f t="shared" si="61"/>
        <v>67</v>
      </c>
      <c r="W1662" s="13">
        <v>100000</v>
      </c>
    </row>
    <row r="1663" spans="15:23" x14ac:dyDescent="0.25">
      <c r="O1663" s="14"/>
      <c r="P1663" s="14"/>
      <c r="Q1663" s="14">
        <v>1661</v>
      </c>
      <c r="R1663" s="14">
        <v>1660</v>
      </c>
      <c r="S1663" s="14">
        <f t="shared" si="61"/>
        <v>67</v>
      </c>
      <c r="W1663" s="13">
        <v>100000</v>
      </c>
    </row>
    <row r="1664" spans="15:23" x14ac:dyDescent="0.25">
      <c r="O1664" s="14"/>
      <c r="P1664" s="14"/>
      <c r="Q1664" s="14">
        <v>1662</v>
      </c>
      <c r="R1664" s="14">
        <v>1661</v>
      </c>
      <c r="S1664" s="14">
        <f t="shared" si="61"/>
        <v>67</v>
      </c>
      <c r="W1664" s="13">
        <v>100000</v>
      </c>
    </row>
    <row r="1665" spans="15:23" x14ac:dyDescent="0.25">
      <c r="O1665" s="14"/>
      <c r="P1665" s="14"/>
      <c r="Q1665" s="14">
        <v>1663</v>
      </c>
      <c r="R1665" s="14">
        <v>1662</v>
      </c>
      <c r="S1665" s="14">
        <f t="shared" si="61"/>
        <v>67</v>
      </c>
      <c r="W1665" s="13">
        <v>100000</v>
      </c>
    </row>
    <row r="1666" spans="15:23" x14ac:dyDescent="0.25">
      <c r="O1666" s="14"/>
      <c r="P1666" s="14"/>
      <c r="Q1666" s="14">
        <v>1664</v>
      </c>
      <c r="R1666" s="14">
        <v>1663</v>
      </c>
      <c r="S1666" s="14">
        <f t="shared" si="61"/>
        <v>67</v>
      </c>
      <c r="W1666" s="13">
        <v>100000</v>
      </c>
    </row>
    <row r="1667" spans="15:23" x14ac:dyDescent="0.25">
      <c r="O1667" s="14"/>
      <c r="P1667" s="14"/>
      <c r="Q1667" s="14">
        <v>1665</v>
      </c>
      <c r="R1667" s="14">
        <v>1664</v>
      </c>
      <c r="S1667" s="14">
        <f t="shared" si="61"/>
        <v>67</v>
      </c>
      <c r="W1667" s="13">
        <v>100000</v>
      </c>
    </row>
    <row r="1668" spans="15:23" x14ac:dyDescent="0.25">
      <c r="O1668" s="14"/>
      <c r="P1668" s="14"/>
      <c r="Q1668" s="14">
        <v>1666</v>
      </c>
      <c r="R1668" s="14">
        <v>1665</v>
      </c>
      <c r="S1668" s="14">
        <f t="shared" si="61"/>
        <v>67</v>
      </c>
      <c r="W1668" s="13">
        <v>100000</v>
      </c>
    </row>
    <row r="1669" spans="15:23" x14ac:dyDescent="0.25">
      <c r="O1669" s="14"/>
      <c r="P1669" s="14"/>
      <c r="Q1669" s="14">
        <v>1667</v>
      </c>
      <c r="R1669" s="14">
        <v>1666</v>
      </c>
      <c r="S1669" s="14">
        <f t="shared" si="61"/>
        <v>67</v>
      </c>
      <c r="W1669" s="13">
        <v>100000</v>
      </c>
    </row>
    <row r="1670" spans="15:23" x14ac:dyDescent="0.25">
      <c r="O1670" s="14"/>
      <c r="P1670" s="14"/>
      <c r="Q1670" s="14">
        <v>1668</v>
      </c>
      <c r="R1670" s="14">
        <v>1667</v>
      </c>
      <c r="S1670" s="14">
        <f t="shared" si="61"/>
        <v>67</v>
      </c>
      <c r="W1670" s="13">
        <v>100000</v>
      </c>
    </row>
    <row r="1671" spans="15:23" x14ac:dyDescent="0.25">
      <c r="O1671" s="14"/>
      <c r="P1671" s="14"/>
      <c r="Q1671" s="14">
        <v>1669</v>
      </c>
      <c r="R1671" s="14">
        <v>1668</v>
      </c>
      <c r="S1671" s="14">
        <f t="shared" si="61"/>
        <v>67</v>
      </c>
      <c r="W1671" s="13">
        <v>100000</v>
      </c>
    </row>
    <row r="1672" spans="15:23" x14ac:dyDescent="0.25">
      <c r="O1672" s="14"/>
      <c r="P1672" s="14"/>
      <c r="Q1672" s="14">
        <v>1670</v>
      </c>
      <c r="R1672" s="14">
        <v>1669</v>
      </c>
      <c r="S1672" s="14">
        <f t="shared" si="61"/>
        <v>67</v>
      </c>
      <c r="W1672" s="13">
        <v>100000</v>
      </c>
    </row>
    <row r="1673" spans="15:23" x14ac:dyDescent="0.25">
      <c r="O1673" s="14"/>
      <c r="P1673" s="14"/>
      <c r="Q1673" s="14">
        <v>1671</v>
      </c>
      <c r="R1673" s="14">
        <v>1670</v>
      </c>
      <c r="S1673" s="14">
        <f t="shared" si="61"/>
        <v>67</v>
      </c>
      <c r="W1673" s="13">
        <v>100000</v>
      </c>
    </row>
    <row r="1674" spans="15:23" x14ac:dyDescent="0.25">
      <c r="O1674" s="14"/>
      <c r="P1674" s="14"/>
      <c r="Q1674" s="14">
        <v>1672</v>
      </c>
      <c r="R1674" s="14">
        <v>1671</v>
      </c>
      <c r="S1674" s="14">
        <f t="shared" si="61"/>
        <v>67</v>
      </c>
      <c r="W1674" s="13">
        <v>100000</v>
      </c>
    </row>
    <row r="1675" spans="15:23" x14ac:dyDescent="0.25">
      <c r="O1675" s="14"/>
      <c r="P1675" s="14"/>
      <c r="Q1675" s="14">
        <v>1673</v>
      </c>
      <c r="R1675" s="14">
        <v>1672</v>
      </c>
      <c r="S1675" s="14">
        <f t="shared" si="61"/>
        <v>67</v>
      </c>
      <c r="W1675" s="13">
        <v>100000</v>
      </c>
    </row>
    <row r="1676" spans="15:23" x14ac:dyDescent="0.25">
      <c r="O1676" s="14"/>
      <c r="P1676" s="14"/>
      <c r="Q1676" s="14">
        <v>1674</v>
      </c>
      <c r="R1676" s="14">
        <v>1673</v>
      </c>
      <c r="S1676" s="14">
        <f t="shared" si="61"/>
        <v>67</v>
      </c>
      <c r="W1676" s="13">
        <v>100000</v>
      </c>
    </row>
    <row r="1677" spans="15:23" x14ac:dyDescent="0.25">
      <c r="O1677" s="14"/>
      <c r="P1677" s="14"/>
      <c r="Q1677" s="14">
        <v>1675</v>
      </c>
      <c r="R1677" s="14">
        <v>1674</v>
      </c>
      <c r="S1677" s="14">
        <f t="shared" si="61"/>
        <v>67</v>
      </c>
      <c r="W1677" s="13">
        <v>100000</v>
      </c>
    </row>
    <row r="1678" spans="15:23" x14ac:dyDescent="0.25">
      <c r="O1678" s="14"/>
      <c r="P1678" s="14"/>
      <c r="Q1678" s="14">
        <v>1676</v>
      </c>
      <c r="R1678" s="14">
        <v>1675</v>
      </c>
      <c r="S1678" s="14">
        <f t="shared" si="61"/>
        <v>67</v>
      </c>
      <c r="W1678" s="13">
        <v>100000</v>
      </c>
    </row>
    <row r="1679" spans="15:23" x14ac:dyDescent="0.25">
      <c r="O1679" s="14"/>
      <c r="P1679" s="14"/>
      <c r="Q1679" s="14">
        <v>1677</v>
      </c>
      <c r="R1679" s="14">
        <v>1676</v>
      </c>
      <c r="S1679" s="14">
        <f t="shared" si="61"/>
        <v>68</v>
      </c>
      <c r="W1679" s="13">
        <v>100000</v>
      </c>
    </row>
    <row r="1680" spans="15:23" x14ac:dyDescent="0.25">
      <c r="O1680" s="14"/>
      <c r="P1680" s="14"/>
      <c r="Q1680" s="14">
        <v>1678</v>
      </c>
      <c r="R1680" s="14">
        <v>1677</v>
      </c>
      <c r="S1680" s="14">
        <f t="shared" si="61"/>
        <v>68</v>
      </c>
      <c r="W1680" s="13">
        <v>100000</v>
      </c>
    </row>
    <row r="1681" spans="15:23" x14ac:dyDescent="0.25">
      <c r="O1681" s="14"/>
      <c r="P1681" s="14"/>
      <c r="Q1681" s="14">
        <v>1679</v>
      </c>
      <c r="R1681" s="14">
        <v>1678</v>
      </c>
      <c r="S1681" s="14">
        <f t="shared" si="61"/>
        <v>68</v>
      </c>
      <c r="W1681" s="13">
        <v>100000</v>
      </c>
    </row>
    <row r="1682" spans="15:23" x14ac:dyDescent="0.25">
      <c r="O1682" s="14"/>
      <c r="P1682" s="14"/>
      <c r="Q1682" s="14">
        <v>1680</v>
      </c>
      <c r="R1682" s="14">
        <v>1679</v>
      </c>
      <c r="S1682" s="14">
        <f t="shared" si="61"/>
        <v>68</v>
      </c>
      <c r="W1682" s="13">
        <v>100000</v>
      </c>
    </row>
    <row r="1683" spans="15:23" x14ac:dyDescent="0.25">
      <c r="O1683" s="14"/>
      <c r="P1683" s="14"/>
      <c r="Q1683" s="14">
        <v>1681</v>
      </c>
      <c r="R1683" s="14">
        <v>1680</v>
      </c>
      <c r="S1683" s="14">
        <f t="shared" si="61"/>
        <v>68</v>
      </c>
      <c r="W1683" s="13">
        <v>100000</v>
      </c>
    </row>
    <row r="1684" spans="15:23" x14ac:dyDescent="0.25">
      <c r="O1684" s="14"/>
      <c r="P1684" s="14"/>
      <c r="Q1684" s="14">
        <v>1682</v>
      </c>
      <c r="R1684" s="14">
        <v>1681</v>
      </c>
      <c r="S1684" s="14">
        <f t="shared" si="61"/>
        <v>68</v>
      </c>
      <c r="W1684" s="13">
        <v>100000</v>
      </c>
    </row>
    <row r="1685" spans="15:23" x14ac:dyDescent="0.25">
      <c r="O1685" s="14"/>
      <c r="P1685" s="14"/>
      <c r="Q1685" s="14">
        <v>1683</v>
      </c>
      <c r="R1685" s="14">
        <v>1682</v>
      </c>
      <c r="S1685" s="14">
        <f t="shared" si="61"/>
        <v>68</v>
      </c>
      <c r="W1685" s="13">
        <v>100000</v>
      </c>
    </row>
    <row r="1686" spans="15:23" x14ac:dyDescent="0.25">
      <c r="O1686" s="14"/>
      <c r="P1686" s="14"/>
      <c r="Q1686" s="14">
        <v>1684</v>
      </c>
      <c r="R1686" s="14">
        <v>1683</v>
      </c>
      <c r="S1686" s="14">
        <f t="shared" si="61"/>
        <v>68</v>
      </c>
      <c r="W1686" s="13">
        <v>100000</v>
      </c>
    </row>
    <row r="1687" spans="15:23" x14ac:dyDescent="0.25">
      <c r="O1687" s="14"/>
      <c r="P1687" s="14"/>
      <c r="Q1687" s="14">
        <v>1685</v>
      </c>
      <c r="R1687" s="14">
        <v>1684</v>
      </c>
      <c r="S1687" s="14">
        <f t="shared" si="61"/>
        <v>68</v>
      </c>
      <c r="W1687" s="13">
        <v>100000</v>
      </c>
    </row>
    <row r="1688" spans="15:23" x14ac:dyDescent="0.25">
      <c r="O1688" s="14"/>
      <c r="P1688" s="14"/>
      <c r="Q1688" s="14">
        <v>1686</v>
      </c>
      <c r="R1688" s="14">
        <v>1685</v>
      </c>
      <c r="S1688" s="14">
        <f t="shared" si="61"/>
        <v>68</v>
      </c>
      <c r="W1688" s="13">
        <v>100000</v>
      </c>
    </row>
    <row r="1689" spans="15:23" x14ac:dyDescent="0.25">
      <c r="O1689" s="14"/>
      <c r="P1689" s="14"/>
      <c r="Q1689" s="14">
        <v>1687</v>
      </c>
      <c r="R1689" s="14">
        <v>1686</v>
      </c>
      <c r="S1689" s="14">
        <f t="shared" si="61"/>
        <v>68</v>
      </c>
      <c r="W1689" s="13">
        <v>100000</v>
      </c>
    </row>
    <row r="1690" spans="15:23" x14ac:dyDescent="0.25">
      <c r="O1690" s="14"/>
      <c r="P1690" s="14"/>
      <c r="Q1690" s="14">
        <v>1688</v>
      </c>
      <c r="R1690" s="14">
        <v>1687</v>
      </c>
      <c r="S1690" s="14">
        <f t="shared" si="61"/>
        <v>68</v>
      </c>
      <c r="W1690" s="13">
        <v>100000</v>
      </c>
    </row>
    <row r="1691" spans="15:23" x14ac:dyDescent="0.25">
      <c r="O1691" s="14"/>
      <c r="P1691" s="14"/>
      <c r="Q1691" s="14">
        <v>1689</v>
      </c>
      <c r="R1691" s="14">
        <v>1688</v>
      </c>
      <c r="S1691" s="14">
        <f t="shared" si="61"/>
        <v>68</v>
      </c>
      <c r="W1691" s="13">
        <v>100000</v>
      </c>
    </row>
    <row r="1692" spans="15:23" x14ac:dyDescent="0.25">
      <c r="O1692" s="14"/>
      <c r="P1692" s="14"/>
      <c r="Q1692" s="14">
        <v>1690</v>
      </c>
      <c r="R1692" s="14">
        <v>1689</v>
      </c>
      <c r="S1692" s="14">
        <f t="shared" si="61"/>
        <v>68</v>
      </c>
      <c r="W1692" s="13">
        <v>100000</v>
      </c>
    </row>
    <row r="1693" spans="15:23" x14ac:dyDescent="0.25">
      <c r="O1693" s="14"/>
      <c r="P1693" s="14"/>
      <c r="Q1693" s="14">
        <v>1691</v>
      </c>
      <c r="R1693" s="14">
        <v>1690</v>
      </c>
      <c r="S1693" s="14">
        <f t="shared" si="61"/>
        <v>68</v>
      </c>
      <c r="W1693" s="13">
        <v>100000</v>
      </c>
    </row>
    <row r="1694" spans="15:23" x14ac:dyDescent="0.25">
      <c r="O1694" s="14"/>
      <c r="P1694" s="14"/>
      <c r="Q1694" s="14">
        <v>1692</v>
      </c>
      <c r="R1694" s="14">
        <v>1691</v>
      </c>
      <c r="S1694" s="14">
        <f t="shared" si="61"/>
        <v>68</v>
      </c>
      <c r="W1694" s="13">
        <v>100000</v>
      </c>
    </row>
    <row r="1695" spans="15:23" x14ac:dyDescent="0.25">
      <c r="O1695" s="14"/>
      <c r="P1695" s="14"/>
      <c r="Q1695" s="14">
        <v>1693</v>
      </c>
      <c r="R1695" s="14">
        <v>1692</v>
      </c>
      <c r="S1695" s="14">
        <f t="shared" si="61"/>
        <v>68</v>
      </c>
      <c r="W1695" s="13">
        <v>100000</v>
      </c>
    </row>
    <row r="1696" spans="15:23" x14ac:dyDescent="0.25">
      <c r="O1696" s="14"/>
      <c r="P1696" s="14"/>
      <c r="Q1696" s="14">
        <v>1694</v>
      </c>
      <c r="R1696" s="14">
        <v>1693</v>
      </c>
      <c r="S1696" s="14">
        <f t="shared" si="61"/>
        <v>68</v>
      </c>
      <c r="W1696" s="13">
        <v>100000</v>
      </c>
    </row>
    <row r="1697" spans="15:23" x14ac:dyDescent="0.25">
      <c r="O1697" s="14"/>
      <c r="P1697" s="14"/>
      <c r="Q1697" s="14">
        <v>1695</v>
      </c>
      <c r="R1697" s="14">
        <v>1694</v>
      </c>
      <c r="S1697" s="14">
        <f t="shared" si="61"/>
        <v>68</v>
      </c>
      <c r="W1697" s="13">
        <v>100000</v>
      </c>
    </row>
    <row r="1698" spans="15:23" x14ac:dyDescent="0.25">
      <c r="O1698" s="14"/>
      <c r="P1698" s="14"/>
      <c r="Q1698" s="14">
        <v>1696</v>
      </c>
      <c r="R1698" s="14">
        <v>1695</v>
      </c>
      <c r="S1698" s="14">
        <f t="shared" si="61"/>
        <v>68</v>
      </c>
      <c r="W1698" s="13">
        <v>100000</v>
      </c>
    </row>
    <row r="1699" spans="15:23" x14ac:dyDescent="0.25">
      <c r="O1699" s="14"/>
      <c r="P1699" s="14"/>
      <c r="Q1699" s="14">
        <v>1697</v>
      </c>
      <c r="R1699" s="14">
        <v>1696</v>
      </c>
      <c r="S1699" s="14">
        <f t="shared" si="61"/>
        <v>68</v>
      </c>
      <c r="W1699" s="13">
        <v>100000</v>
      </c>
    </row>
    <row r="1700" spans="15:23" x14ac:dyDescent="0.25">
      <c r="O1700" s="14"/>
      <c r="P1700" s="14"/>
      <c r="Q1700" s="14">
        <v>1698</v>
      </c>
      <c r="R1700" s="14">
        <v>1697</v>
      </c>
      <c r="S1700" s="14">
        <f t="shared" si="61"/>
        <v>68</v>
      </c>
      <c r="W1700" s="13">
        <v>100000</v>
      </c>
    </row>
    <row r="1701" spans="15:23" x14ac:dyDescent="0.25">
      <c r="O1701" s="14"/>
      <c r="P1701" s="14"/>
      <c r="Q1701" s="14">
        <v>1699</v>
      </c>
      <c r="R1701" s="14">
        <v>1698</v>
      </c>
      <c r="S1701" s="14">
        <f t="shared" si="61"/>
        <v>68</v>
      </c>
      <c r="W1701" s="13">
        <v>100000</v>
      </c>
    </row>
    <row r="1702" spans="15:23" x14ac:dyDescent="0.25">
      <c r="O1702" s="14"/>
      <c r="P1702" s="14"/>
      <c r="Q1702" s="14">
        <v>1700</v>
      </c>
      <c r="R1702" s="14">
        <v>1699</v>
      </c>
      <c r="S1702" s="14">
        <f t="shared" si="61"/>
        <v>68</v>
      </c>
      <c r="W1702" s="13">
        <v>100000</v>
      </c>
    </row>
    <row r="1703" spans="15:23" x14ac:dyDescent="0.25">
      <c r="O1703" s="14"/>
      <c r="P1703" s="14"/>
      <c r="Q1703" s="14">
        <v>1701</v>
      </c>
      <c r="R1703" s="14">
        <v>1700</v>
      </c>
      <c r="S1703" s="14">
        <f t="shared" si="61"/>
        <v>68</v>
      </c>
      <c r="W1703" s="13">
        <v>100000</v>
      </c>
    </row>
    <row r="1704" spans="15:23" x14ac:dyDescent="0.25">
      <c r="O1704" s="14"/>
      <c r="P1704" s="14"/>
      <c r="Q1704" s="14">
        <v>1702</v>
      </c>
      <c r="R1704" s="14">
        <v>1701</v>
      </c>
      <c r="S1704" s="14">
        <f t="shared" si="61"/>
        <v>69</v>
      </c>
      <c r="W1704" s="13">
        <v>100000</v>
      </c>
    </row>
    <row r="1705" spans="15:23" x14ac:dyDescent="0.25">
      <c r="O1705" s="14"/>
      <c r="P1705" s="14"/>
      <c r="Q1705" s="14">
        <v>1703</v>
      </c>
      <c r="R1705" s="14">
        <v>1702</v>
      </c>
      <c r="S1705" s="14">
        <f t="shared" si="61"/>
        <v>69</v>
      </c>
      <c r="W1705" s="13">
        <v>100000</v>
      </c>
    </row>
    <row r="1706" spans="15:23" x14ac:dyDescent="0.25">
      <c r="O1706" s="14"/>
      <c r="P1706" s="14"/>
      <c r="Q1706" s="14">
        <v>1704</v>
      </c>
      <c r="R1706" s="14">
        <v>1703</v>
      </c>
      <c r="S1706" s="14">
        <f t="shared" si="61"/>
        <v>69</v>
      </c>
      <c r="W1706" s="13">
        <v>100000</v>
      </c>
    </row>
    <row r="1707" spans="15:23" x14ac:dyDescent="0.25">
      <c r="O1707" s="14"/>
      <c r="P1707" s="14"/>
      <c r="Q1707" s="14">
        <v>1705</v>
      </c>
      <c r="R1707" s="14">
        <v>1704</v>
      </c>
      <c r="S1707" s="14">
        <f t="shared" si="61"/>
        <v>69</v>
      </c>
      <c r="W1707" s="13">
        <v>100000</v>
      </c>
    </row>
    <row r="1708" spans="15:23" x14ac:dyDescent="0.25">
      <c r="O1708" s="14"/>
      <c r="P1708" s="14"/>
      <c r="Q1708" s="14">
        <v>1706</v>
      </c>
      <c r="R1708" s="14">
        <v>1705</v>
      </c>
      <c r="S1708" s="14">
        <f t="shared" si="61"/>
        <v>69</v>
      </c>
      <c r="W1708" s="13">
        <v>100000</v>
      </c>
    </row>
    <row r="1709" spans="15:23" x14ac:dyDescent="0.25">
      <c r="O1709" s="14"/>
      <c r="P1709" s="14"/>
      <c r="Q1709" s="14">
        <v>1707</v>
      </c>
      <c r="R1709" s="14">
        <v>1706</v>
      </c>
      <c r="S1709" s="14">
        <f t="shared" si="61"/>
        <v>69</v>
      </c>
      <c r="W1709" s="13">
        <v>100000</v>
      </c>
    </row>
    <row r="1710" spans="15:23" x14ac:dyDescent="0.25">
      <c r="O1710" s="14"/>
      <c r="P1710" s="14"/>
      <c r="Q1710" s="14">
        <v>1708</v>
      </c>
      <c r="R1710" s="14">
        <v>1707</v>
      </c>
      <c r="S1710" s="14">
        <f t="shared" si="61"/>
        <v>69</v>
      </c>
      <c r="W1710" s="13">
        <v>100000</v>
      </c>
    </row>
    <row r="1711" spans="15:23" x14ac:dyDescent="0.25">
      <c r="O1711" s="14"/>
      <c r="P1711" s="14"/>
      <c r="Q1711" s="14">
        <v>1709</v>
      </c>
      <c r="R1711" s="14">
        <v>1708</v>
      </c>
      <c r="S1711" s="14">
        <f t="shared" si="61"/>
        <v>69</v>
      </c>
      <c r="W1711" s="13">
        <v>100000</v>
      </c>
    </row>
    <row r="1712" spans="15:23" x14ac:dyDescent="0.25">
      <c r="O1712" s="14"/>
      <c r="P1712" s="14"/>
      <c r="Q1712" s="14">
        <v>1710</v>
      </c>
      <c r="R1712" s="14">
        <v>1709</v>
      </c>
      <c r="S1712" s="14">
        <f t="shared" si="61"/>
        <v>69</v>
      </c>
      <c r="W1712" s="13">
        <v>100000</v>
      </c>
    </row>
    <row r="1713" spans="15:23" x14ac:dyDescent="0.25">
      <c r="O1713" s="14"/>
      <c r="P1713" s="14"/>
      <c r="Q1713" s="14">
        <v>1711</v>
      </c>
      <c r="R1713" s="14">
        <v>1710</v>
      </c>
      <c r="S1713" s="14">
        <f t="shared" si="61"/>
        <v>69</v>
      </c>
      <c r="W1713" s="13">
        <v>100000</v>
      </c>
    </row>
    <row r="1714" spans="15:23" x14ac:dyDescent="0.25">
      <c r="O1714" s="14"/>
      <c r="P1714" s="14"/>
      <c r="Q1714" s="14">
        <v>1712</v>
      </c>
      <c r="R1714" s="14">
        <v>1711</v>
      </c>
      <c r="S1714" s="14">
        <f t="shared" si="61"/>
        <v>69</v>
      </c>
      <c r="W1714" s="13">
        <v>100000</v>
      </c>
    </row>
    <row r="1715" spans="15:23" x14ac:dyDescent="0.25">
      <c r="O1715" s="14"/>
      <c r="P1715" s="14"/>
      <c r="Q1715" s="14">
        <v>1713</v>
      </c>
      <c r="R1715" s="14">
        <v>1712</v>
      </c>
      <c r="S1715" s="14">
        <f t="shared" si="61"/>
        <v>69</v>
      </c>
      <c r="W1715" s="13">
        <v>100000</v>
      </c>
    </row>
    <row r="1716" spans="15:23" x14ac:dyDescent="0.25">
      <c r="O1716" s="14"/>
      <c r="P1716" s="14"/>
      <c r="Q1716" s="14">
        <v>1714</v>
      </c>
      <c r="R1716" s="14">
        <v>1713</v>
      </c>
      <c r="S1716" s="14">
        <f t="shared" si="61"/>
        <v>69</v>
      </c>
      <c r="W1716" s="13">
        <v>100000</v>
      </c>
    </row>
    <row r="1717" spans="15:23" x14ac:dyDescent="0.25">
      <c r="O1717" s="14"/>
      <c r="P1717" s="14"/>
      <c r="Q1717" s="14">
        <v>1715</v>
      </c>
      <c r="R1717" s="14">
        <v>1714</v>
      </c>
      <c r="S1717" s="14">
        <f t="shared" si="61"/>
        <v>69</v>
      </c>
      <c r="W1717" s="13">
        <v>100000</v>
      </c>
    </row>
    <row r="1718" spans="15:23" x14ac:dyDescent="0.25">
      <c r="O1718" s="14"/>
      <c r="P1718" s="14"/>
      <c r="Q1718" s="14">
        <v>1716</v>
      </c>
      <c r="R1718" s="14">
        <v>1715</v>
      </c>
      <c r="S1718" s="14">
        <f t="shared" si="61"/>
        <v>69</v>
      </c>
      <c r="W1718" s="13">
        <v>100000</v>
      </c>
    </row>
    <row r="1719" spans="15:23" x14ac:dyDescent="0.25">
      <c r="O1719" s="14"/>
      <c r="P1719" s="14"/>
      <c r="Q1719" s="14">
        <v>1717</v>
      </c>
      <c r="R1719" s="14">
        <v>1716</v>
      </c>
      <c r="S1719" s="14">
        <f t="shared" ref="S1719:S1782" si="62">S1694+1</f>
        <v>69</v>
      </c>
      <c r="W1719" s="13">
        <v>100000</v>
      </c>
    </row>
    <row r="1720" spans="15:23" x14ac:dyDescent="0.25">
      <c r="O1720" s="14"/>
      <c r="P1720" s="14"/>
      <c r="Q1720" s="14">
        <v>1718</v>
      </c>
      <c r="R1720" s="14">
        <v>1717</v>
      </c>
      <c r="S1720" s="14">
        <f t="shared" si="62"/>
        <v>69</v>
      </c>
      <c r="W1720" s="13">
        <v>100000</v>
      </c>
    </row>
    <row r="1721" spans="15:23" x14ac:dyDescent="0.25">
      <c r="O1721" s="14"/>
      <c r="P1721" s="14"/>
      <c r="Q1721" s="14">
        <v>1719</v>
      </c>
      <c r="R1721" s="14">
        <v>1718</v>
      </c>
      <c r="S1721" s="14">
        <f t="shared" si="62"/>
        <v>69</v>
      </c>
      <c r="W1721" s="13">
        <v>100000</v>
      </c>
    </row>
    <row r="1722" spans="15:23" x14ac:dyDescent="0.25">
      <c r="O1722" s="14"/>
      <c r="P1722" s="14"/>
      <c r="Q1722" s="14">
        <v>1720</v>
      </c>
      <c r="R1722" s="14">
        <v>1719</v>
      </c>
      <c r="S1722" s="14">
        <f t="shared" si="62"/>
        <v>69</v>
      </c>
      <c r="W1722" s="13">
        <v>100000</v>
      </c>
    </row>
    <row r="1723" spans="15:23" x14ac:dyDescent="0.25">
      <c r="O1723" s="14"/>
      <c r="P1723" s="14"/>
      <c r="Q1723" s="14">
        <v>1721</v>
      </c>
      <c r="R1723" s="14">
        <v>1720</v>
      </c>
      <c r="S1723" s="14">
        <f t="shared" si="62"/>
        <v>69</v>
      </c>
      <c r="W1723" s="13">
        <v>100000</v>
      </c>
    </row>
    <row r="1724" spans="15:23" x14ac:dyDescent="0.25">
      <c r="O1724" s="14"/>
      <c r="P1724" s="14"/>
      <c r="Q1724" s="14">
        <v>1722</v>
      </c>
      <c r="R1724" s="14">
        <v>1721</v>
      </c>
      <c r="S1724" s="14">
        <f t="shared" si="62"/>
        <v>69</v>
      </c>
      <c r="W1724" s="13">
        <v>100000</v>
      </c>
    </row>
    <row r="1725" spans="15:23" x14ac:dyDescent="0.25">
      <c r="O1725" s="14"/>
      <c r="P1725" s="14"/>
      <c r="Q1725" s="14">
        <v>1723</v>
      </c>
      <c r="R1725" s="14">
        <v>1722</v>
      </c>
      <c r="S1725" s="14">
        <f t="shared" si="62"/>
        <v>69</v>
      </c>
      <c r="W1725" s="13">
        <v>100000</v>
      </c>
    </row>
    <row r="1726" spans="15:23" x14ac:dyDescent="0.25">
      <c r="O1726" s="14"/>
      <c r="P1726" s="14"/>
      <c r="Q1726" s="14">
        <v>1724</v>
      </c>
      <c r="R1726" s="14">
        <v>1723</v>
      </c>
      <c r="S1726" s="14">
        <f t="shared" si="62"/>
        <v>69</v>
      </c>
      <c r="W1726" s="13">
        <v>100000</v>
      </c>
    </row>
    <row r="1727" spans="15:23" x14ac:dyDescent="0.25">
      <c r="O1727" s="14"/>
      <c r="P1727" s="14"/>
      <c r="Q1727" s="14">
        <v>1725</v>
      </c>
      <c r="R1727" s="14">
        <v>1724</v>
      </c>
      <c r="S1727" s="14">
        <f t="shared" si="62"/>
        <v>69</v>
      </c>
      <c r="W1727" s="13">
        <v>100000</v>
      </c>
    </row>
    <row r="1728" spans="15:23" x14ac:dyDescent="0.25">
      <c r="O1728" s="14"/>
      <c r="P1728" s="14"/>
      <c r="Q1728" s="14">
        <v>1726</v>
      </c>
      <c r="R1728" s="14">
        <v>1725</v>
      </c>
      <c r="S1728" s="14">
        <f t="shared" si="62"/>
        <v>69</v>
      </c>
      <c r="W1728" s="13">
        <v>100000</v>
      </c>
    </row>
    <row r="1729" spans="15:23" x14ac:dyDescent="0.25">
      <c r="O1729" s="14"/>
      <c r="P1729" s="14"/>
      <c r="Q1729" s="14">
        <v>1727</v>
      </c>
      <c r="R1729" s="14">
        <v>1726</v>
      </c>
      <c r="S1729" s="14">
        <f t="shared" si="62"/>
        <v>70</v>
      </c>
      <c r="W1729" s="13">
        <v>100000</v>
      </c>
    </row>
    <row r="1730" spans="15:23" x14ac:dyDescent="0.25">
      <c r="O1730" s="14"/>
      <c r="P1730" s="14"/>
      <c r="Q1730" s="14">
        <v>1728</v>
      </c>
      <c r="R1730" s="14">
        <v>1727</v>
      </c>
      <c r="S1730" s="14">
        <f t="shared" si="62"/>
        <v>70</v>
      </c>
      <c r="W1730" s="13">
        <v>100000</v>
      </c>
    </row>
    <row r="1731" spans="15:23" x14ac:dyDescent="0.25">
      <c r="O1731" s="14"/>
      <c r="P1731" s="14"/>
      <c r="Q1731" s="14">
        <v>1729</v>
      </c>
      <c r="R1731" s="14">
        <v>1728</v>
      </c>
      <c r="S1731" s="14">
        <f t="shared" si="62"/>
        <v>70</v>
      </c>
      <c r="W1731" s="13">
        <v>100000</v>
      </c>
    </row>
    <row r="1732" spans="15:23" x14ac:dyDescent="0.25">
      <c r="O1732" s="14"/>
      <c r="P1732" s="14"/>
      <c r="Q1732" s="14">
        <v>1730</v>
      </c>
      <c r="R1732" s="14">
        <v>1729</v>
      </c>
      <c r="S1732" s="14">
        <f t="shared" si="62"/>
        <v>70</v>
      </c>
      <c r="W1732" s="13">
        <v>100000</v>
      </c>
    </row>
    <row r="1733" spans="15:23" x14ac:dyDescent="0.25">
      <c r="O1733" s="14"/>
      <c r="P1733" s="14"/>
      <c r="Q1733" s="14">
        <v>1731</v>
      </c>
      <c r="R1733" s="14">
        <v>1730</v>
      </c>
      <c r="S1733" s="14">
        <f t="shared" si="62"/>
        <v>70</v>
      </c>
      <c r="W1733" s="13">
        <v>100000</v>
      </c>
    </row>
    <row r="1734" spans="15:23" x14ac:dyDescent="0.25">
      <c r="O1734" s="14"/>
      <c r="P1734" s="14"/>
      <c r="Q1734" s="14">
        <v>1732</v>
      </c>
      <c r="R1734" s="14">
        <v>1731</v>
      </c>
      <c r="S1734" s="14">
        <f t="shared" si="62"/>
        <v>70</v>
      </c>
      <c r="W1734" s="13">
        <v>100000</v>
      </c>
    </row>
    <row r="1735" spans="15:23" x14ac:dyDescent="0.25">
      <c r="O1735" s="14"/>
      <c r="P1735" s="14"/>
      <c r="Q1735" s="14">
        <v>1733</v>
      </c>
      <c r="R1735" s="14">
        <v>1732</v>
      </c>
      <c r="S1735" s="14">
        <f t="shared" si="62"/>
        <v>70</v>
      </c>
      <c r="W1735" s="13">
        <v>100000</v>
      </c>
    </row>
    <row r="1736" spans="15:23" x14ac:dyDescent="0.25">
      <c r="O1736" s="14"/>
      <c r="P1736" s="14"/>
      <c r="Q1736" s="14">
        <v>1734</v>
      </c>
      <c r="R1736" s="14">
        <v>1733</v>
      </c>
      <c r="S1736" s="14">
        <f t="shared" si="62"/>
        <v>70</v>
      </c>
      <c r="W1736" s="13">
        <v>100000</v>
      </c>
    </row>
    <row r="1737" spans="15:23" x14ac:dyDescent="0.25">
      <c r="O1737" s="14"/>
      <c r="P1737" s="14"/>
      <c r="Q1737" s="14">
        <v>1735</v>
      </c>
      <c r="R1737" s="14">
        <v>1734</v>
      </c>
      <c r="S1737" s="14">
        <f t="shared" si="62"/>
        <v>70</v>
      </c>
      <c r="W1737" s="13">
        <v>100000</v>
      </c>
    </row>
    <row r="1738" spans="15:23" x14ac:dyDescent="0.25">
      <c r="O1738" s="14"/>
      <c r="P1738" s="14"/>
      <c r="Q1738" s="14">
        <v>1736</v>
      </c>
      <c r="R1738" s="14">
        <v>1735</v>
      </c>
      <c r="S1738" s="14">
        <f t="shared" si="62"/>
        <v>70</v>
      </c>
      <c r="W1738" s="13">
        <v>100000</v>
      </c>
    </row>
    <row r="1739" spans="15:23" x14ac:dyDescent="0.25">
      <c r="O1739" s="14"/>
      <c r="P1739" s="14"/>
      <c r="Q1739" s="14">
        <v>1737</v>
      </c>
      <c r="R1739" s="14">
        <v>1736</v>
      </c>
      <c r="S1739" s="14">
        <f t="shared" si="62"/>
        <v>70</v>
      </c>
      <c r="W1739" s="13">
        <v>100000</v>
      </c>
    </row>
    <row r="1740" spans="15:23" x14ac:dyDescent="0.25">
      <c r="O1740" s="14"/>
      <c r="P1740" s="14"/>
      <c r="Q1740" s="14">
        <v>1738</v>
      </c>
      <c r="R1740" s="14">
        <v>1737</v>
      </c>
      <c r="S1740" s="14">
        <f t="shared" si="62"/>
        <v>70</v>
      </c>
      <c r="W1740" s="13">
        <v>100000</v>
      </c>
    </row>
    <row r="1741" spans="15:23" x14ac:dyDescent="0.25">
      <c r="O1741" s="14"/>
      <c r="P1741" s="14"/>
      <c r="Q1741" s="14">
        <v>1739</v>
      </c>
      <c r="R1741" s="14">
        <v>1738</v>
      </c>
      <c r="S1741" s="14">
        <f t="shared" si="62"/>
        <v>70</v>
      </c>
      <c r="W1741" s="13">
        <v>100000</v>
      </c>
    </row>
    <row r="1742" spans="15:23" x14ac:dyDescent="0.25">
      <c r="O1742" s="14"/>
      <c r="P1742" s="14"/>
      <c r="Q1742" s="14">
        <v>1740</v>
      </c>
      <c r="R1742" s="14">
        <v>1739</v>
      </c>
      <c r="S1742" s="14">
        <f t="shared" si="62"/>
        <v>70</v>
      </c>
      <c r="W1742" s="13">
        <v>100000</v>
      </c>
    </row>
    <row r="1743" spans="15:23" x14ac:dyDescent="0.25">
      <c r="O1743" s="14"/>
      <c r="P1743" s="14"/>
      <c r="Q1743" s="14">
        <v>1741</v>
      </c>
      <c r="R1743" s="14">
        <v>1740</v>
      </c>
      <c r="S1743" s="14">
        <f t="shared" si="62"/>
        <v>70</v>
      </c>
      <c r="W1743" s="13">
        <v>100000</v>
      </c>
    </row>
    <row r="1744" spans="15:23" x14ac:dyDescent="0.25">
      <c r="O1744" s="14"/>
      <c r="P1744" s="14"/>
      <c r="Q1744" s="14">
        <v>1742</v>
      </c>
      <c r="R1744" s="14">
        <v>1741</v>
      </c>
      <c r="S1744" s="14">
        <f t="shared" si="62"/>
        <v>70</v>
      </c>
      <c r="W1744" s="13">
        <v>100000</v>
      </c>
    </row>
    <row r="1745" spans="15:23" x14ac:dyDescent="0.25">
      <c r="O1745" s="14"/>
      <c r="P1745" s="14"/>
      <c r="Q1745" s="14">
        <v>1743</v>
      </c>
      <c r="R1745" s="14">
        <v>1742</v>
      </c>
      <c r="S1745" s="14">
        <f t="shared" si="62"/>
        <v>70</v>
      </c>
      <c r="W1745" s="13">
        <v>100000</v>
      </c>
    </row>
    <row r="1746" spans="15:23" x14ac:dyDescent="0.25">
      <c r="O1746" s="14"/>
      <c r="P1746" s="14"/>
      <c r="Q1746" s="14">
        <v>1744</v>
      </c>
      <c r="R1746" s="14">
        <v>1743</v>
      </c>
      <c r="S1746" s="14">
        <f t="shared" si="62"/>
        <v>70</v>
      </c>
      <c r="W1746" s="13">
        <v>100000</v>
      </c>
    </row>
    <row r="1747" spans="15:23" x14ac:dyDescent="0.25">
      <c r="O1747" s="14"/>
      <c r="P1747" s="14"/>
      <c r="Q1747" s="14">
        <v>1745</v>
      </c>
      <c r="R1747" s="14">
        <v>1744</v>
      </c>
      <c r="S1747" s="14">
        <f t="shared" si="62"/>
        <v>70</v>
      </c>
      <c r="W1747" s="13">
        <v>100000</v>
      </c>
    </row>
    <row r="1748" spans="15:23" x14ac:dyDescent="0.25">
      <c r="O1748" s="14"/>
      <c r="P1748" s="14"/>
      <c r="Q1748" s="14">
        <v>1746</v>
      </c>
      <c r="R1748" s="14">
        <v>1745</v>
      </c>
      <c r="S1748" s="14">
        <f t="shared" si="62"/>
        <v>70</v>
      </c>
      <c r="W1748" s="13">
        <v>100000</v>
      </c>
    </row>
    <row r="1749" spans="15:23" x14ac:dyDescent="0.25">
      <c r="O1749" s="14"/>
      <c r="P1749" s="14"/>
      <c r="Q1749" s="14">
        <v>1747</v>
      </c>
      <c r="R1749" s="14">
        <v>1746</v>
      </c>
      <c r="S1749" s="14">
        <f t="shared" si="62"/>
        <v>70</v>
      </c>
      <c r="W1749" s="13">
        <v>100000</v>
      </c>
    </row>
    <row r="1750" spans="15:23" x14ac:dyDescent="0.25">
      <c r="O1750" s="14"/>
      <c r="P1750" s="14"/>
      <c r="Q1750" s="14">
        <v>1748</v>
      </c>
      <c r="R1750" s="14">
        <v>1747</v>
      </c>
      <c r="S1750" s="14">
        <f t="shared" si="62"/>
        <v>70</v>
      </c>
      <c r="W1750" s="13">
        <v>100000</v>
      </c>
    </row>
    <row r="1751" spans="15:23" x14ac:dyDescent="0.25">
      <c r="O1751" s="14"/>
      <c r="P1751" s="14"/>
      <c r="Q1751" s="14">
        <v>1749</v>
      </c>
      <c r="R1751" s="14">
        <v>1748</v>
      </c>
      <c r="S1751" s="14">
        <f t="shared" si="62"/>
        <v>70</v>
      </c>
      <c r="W1751" s="13">
        <v>100000</v>
      </c>
    </row>
    <row r="1752" spans="15:23" x14ac:dyDescent="0.25">
      <c r="O1752" s="14"/>
      <c r="P1752" s="14"/>
      <c r="Q1752" s="14">
        <v>1750</v>
      </c>
      <c r="R1752" s="14">
        <v>1749</v>
      </c>
      <c r="S1752" s="14">
        <f t="shared" si="62"/>
        <v>70</v>
      </c>
      <c r="W1752" s="13">
        <v>100000</v>
      </c>
    </row>
    <row r="1753" spans="15:23" x14ac:dyDescent="0.25">
      <c r="O1753" s="14"/>
      <c r="P1753" s="14"/>
      <c r="Q1753" s="14">
        <v>1751</v>
      </c>
      <c r="R1753" s="14">
        <v>1750</v>
      </c>
      <c r="S1753" s="14">
        <f t="shared" si="62"/>
        <v>70</v>
      </c>
      <c r="W1753" s="13">
        <v>100000</v>
      </c>
    </row>
    <row r="1754" spans="15:23" x14ac:dyDescent="0.25">
      <c r="O1754" s="14"/>
      <c r="P1754" s="14"/>
      <c r="Q1754" s="14">
        <v>1752</v>
      </c>
      <c r="R1754" s="14">
        <v>1751</v>
      </c>
      <c r="S1754" s="14">
        <f t="shared" si="62"/>
        <v>71</v>
      </c>
      <c r="W1754" s="13">
        <v>100000</v>
      </c>
    </row>
    <row r="1755" spans="15:23" x14ac:dyDescent="0.25">
      <c r="O1755" s="14"/>
      <c r="P1755" s="14"/>
      <c r="Q1755" s="14">
        <v>1753</v>
      </c>
      <c r="R1755" s="14">
        <v>1752</v>
      </c>
      <c r="S1755" s="14">
        <f t="shared" si="62"/>
        <v>71</v>
      </c>
      <c r="W1755" s="13">
        <v>100000</v>
      </c>
    </row>
    <row r="1756" spans="15:23" x14ac:dyDescent="0.25">
      <c r="O1756" s="14"/>
      <c r="P1756" s="14"/>
      <c r="Q1756" s="14">
        <v>1754</v>
      </c>
      <c r="R1756" s="14">
        <v>1753</v>
      </c>
      <c r="S1756" s="14">
        <f t="shared" si="62"/>
        <v>71</v>
      </c>
      <c r="W1756" s="13">
        <v>100000</v>
      </c>
    </row>
    <row r="1757" spans="15:23" x14ac:dyDescent="0.25">
      <c r="O1757" s="14"/>
      <c r="P1757" s="14"/>
      <c r="Q1757" s="14">
        <v>1755</v>
      </c>
      <c r="R1757" s="14">
        <v>1754</v>
      </c>
      <c r="S1757" s="14">
        <f t="shared" si="62"/>
        <v>71</v>
      </c>
      <c r="W1757" s="13">
        <v>100000</v>
      </c>
    </row>
    <row r="1758" spans="15:23" x14ac:dyDescent="0.25">
      <c r="O1758" s="14"/>
      <c r="P1758" s="14"/>
      <c r="Q1758" s="14">
        <v>1756</v>
      </c>
      <c r="R1758" s="14">
        <v>1755</v>
      </c>
      <c r="S1758" s="14">
        <f t="shared" si="62"/>
        <v>71</v>
      </c>
      <c r="W1758" s="13">
        <v>100000</v>
      </c>
    </row>
    <row r="1759" spans="15:23" x14ac:dyDescent="0.25">
      <c r="O1759" s="14"/>
      <c r="P1759" s="14"/>
      <c r="Q1759" s="14">
        <v>1757</v>
      </c>
      <c r="R1759" s="14">
        <v>1756</v>
      </c>
      <c r="S1759" s="14">
        <f t="shared" si="62"/>
        <v>71</v>
      </c>
      <c r="W1759" s="13">
        <v>100000</v>
      </c>
    </row>
    <row r="1760" spans="15:23" x14ac:dyDescent="0.25">
      <c r="O1760" s="14"/>
      <c r="P1760" s="14"/>
      <c r="Q1760" s="14">
        <v>1758</v>
      </c>
      <c r="R1760" s="14">
        <v>1757</v>
      </c>
      <c r="S1760" s="14">
        <f t="shared" si="62"/>
        <v>71</v>
      </c>
      <c r="W1760" s="13">
        <v>100000</v>
      </c>
    </row>
    <row r="1761" spans="15:23" x14ac:dyDescent="0.25">
      <c r="O1761" s="14"/>
      <c r="P1761" s="14"/>
      <c r="Q1761" s="14">
        <v>1759</v>
      </c>
      <c r="R1761" s="14">
        <v>1758</v>
      </c>
      <c r="S1761" s="14">
        <f t="shared" si="62"/>
        <v>71</v>
      </c>
      <c r="W1761" s="13">
        <v>100000</v>
      </c>
    </row>
    <row r="1762" spans="15:23" x14ac:dyDescent="0.25">
      <c r="O1762" s="14"/>
      <c r="P1762" s="14"/>
      <c r="Q1762" s="14">
        <v>1760</v>
      </c>
      <c r="R1762" s="14">
        <v>1759</v>
      </c>
      <c r="S1762" s="14">
        <f t="shared" si="62"/>
        <v>71</v>
      </c>
      <c r="W1762" s="13">
        <v>100000</v>
      </c>
    </row>
    <row r="1763" spans="15:23" x14ac:dyDescent="0.25">
      <c r="O1763" s="14"/>
      <c r="P1763" s="14"/>
      <c r="Q1763" s="14">
        <v>1761</v>
      </c>
      <c r="R1763" s="14">
        <v>1760</v>
      </c>
      <c r="S1763" s="14">
        <f t="shared" si="62"/>
        <v>71</v>
      </c>
      <c r="W1763" s="13">
        <v>100000</v>
      </c>
    </row>
    <row r="1764" spans="15:23" x14ac:dyDescent="0.25">
      <c r="O1764" s="14"/>
      <c r="P1764" s="14"/>
      <c r="Q1764" s="14">
        <v>1762</v>
      </c>
      <c r="R1764" s="14">
        <v>1761</v>
      </c>
      <c r="S1764" s="14">
        <f t="shared" si="62"/>
        <v>71</v>
      </c>
      <c r="W1764" s="13">
        <v>100000</v>
      </c>
    </row>
    <row r="1765" spans="15:23" x14ac:dyDescent="0.25">
      <c r="O1765" s="14"/>
      <c r="P1765" s="14"/>
      <c r="Q1765" s="14">
        <v>1763</v>
      </c>
      <c r="R1765" s="14">
        <v>1762</v>
      </c>
      <c r="S1765" s="14">
        <f t="shared" si="62"/>
        <v>71</v>
      </c>
      <c r="W1765" s="13">
        <v>100000</v>
      </c>
    </row>
    <row r="1766" spans="15:23" x14ac:dyDescent="0.25">
      <c r="O1766" s="14"/>
      <c r="P1766" s="14"/>
      <c r="Q1766" s="14">
        <v>1764</v>
      </c>
      <c r="R1766" s="14">
        <v>1763</v>
      </c>
      <c r="S1766" s="14">
        <f t="shared" si="62"/>
        <v>71</v>
      </c>
      <c r="W1766" s="13">
        <v>100000</v>
      </c>
    </row>
    <row r="1767" spans="15:23" x14ac:dyDescent="0.25">
      <c r="O1767" s="14"/>
      <c r="P1767" s="14"/>
      <c r="Q1767" s="14">
        <v>1765</v>
      </c>
      <c r="R1767" s="14">
        <v>1764</v>
      </c>
      <c r="S1767" s="14">
        <f t="shared" si="62"/>
        <v>71</v>
      </c>
      <c r="W1767" s="13">
        <v>100000</v>
      </c>
    </row>
    <row r="1768" spans="15:23" x14ac:dyDescent="0.25">
      <c r="O1768" s="14"/>
      <c r="P1768" s="14"/>
      <c r="Q1768" s="14">
        <v>1766</v>
      </c>
      <c r="R1768" s="14">
        <v>1765</v>
      </c>
      <c r="S1768" s="14">
        <f t="shared" si="62"/>
        <v>71</v>
      </c>
      <c r="W1768" s="13">
        <v>100000</v>
      </c>
    </row>
    <row r="1769" spans="15:23" x14ac:dyDescent="0.25">
      <c r="O1769" s="14"/>
      <c r="P1769" s="14"/>
      <c r="Q1769" s="14">
        <v>1767</v>
      </c>
      <c r="R1769" s="14">
        <v>1766</v>
      </c>
      <c r="S1769" s="14">
        <f t="shared" si="62"/>
        <v>71</v>
      </c>
      <c r="W1769" s="13">
        <v>100000</v>
      </c>
    </row>
    <row r="1770" spans="15:23" x14ac:dyDescent="0.25">
      <c r="O1770" s="14"/>
      <c r="P1770" s="14"/>
      <c r="Q1770" s="14">
        <v>1768</v>
      </c>
      <c r="R1770" s="14">
        <v>1767</v>
      </c>
      <c r="S1770" s="14">
        <f t="shared" si="62"/>
        <v>71</v>
      </c>
      <c r="W1770" s="13">
        <v>100000</v>
      </c>
    </row>
    <row r="1771" spans="15:23" x14ac:dyDescent="0.25">
      <c r="O1771" s="14"/>
      <c r="P1771" s="14"/>
      <c r="Q1771" s="14">
        <v>1769</v>
      </c>
      <c r="R1771" s="14">
        <v>1768</v>
      </c>
      <c r="S1771" s="14">
        <f t="shared" si="62"/>
        <v>71</v>
      </c>
      <c r="W1771" s="13">
        <v>100000</v>
      </c>
    </row>
    <row r="1772" spans="15:23" x14ac:dyDescent="0.25">
      <c r="O1772" s="14"/>
      <c r="P1772" s="14"/>
      <c r="Q1772" s="14">
        <v>1770</v>
      </c>
      <c r="R1772" s="14">
        <v>1769</v>
      </c>
      <c r="S1772" s="14">
        <f t="shared" si="62"/>
        <v>71</v>
      </c>
      <c r="W1772" s="13">
        <v>100000</v>
      </c>
    </row>
    <row r="1773" spans="15:23" x14ac:dyDescent="0.25">
      <c r="O1773" s="14"/>
      <c r="P1773" s="14"/>
      <c r="Q1773" s="14">
        <v>1771</v>
      </c>
      <c r="R1773" s="14">
        <v>1770</v>
      </c>
      <c r="S1773" s="14">
        <f t="shared" si="62"/>
        <v>71</v>
      </c>
      <c r="W1773" s="13">
        <v>100000</v>
      </c>
    </row>
    <row r="1774" spans="15:23" x14ac:dyDescent="0.25">
      <c r="O1774" s="14"/>
      <c r="P1774" s="14"/>
      <c r="Q1774" s="14">
        <v>1772</v>
      </c>
      <c r="R1774" s="14">
        <v>1771</v>
      </c>
      <c r="S1774" s="14">
        <f t="shared" si="62"/>
        <v>71</v>
      </c>
      <c r="W1774" s="13">
        <v>100000</v>
      </c>
    </row>
    <row r="1775" spans="15:23" x14ac:dyDescent="0.25">
      <c r="O1775" s="14"/>
      <c r="P1775" s="14"/>
      <c r="Q1775" s="14">
        <v>1773</v>
      </c>
      <c r="R1775" s="14">
        <v>1772</v>
      </c>
      <c r="S1775" s="14">
        <f t="shared" si="62"/>
        <v>71</v>
      </c>
      <c r="W1775" s="13">
        <v>100000</v>
      </c>
    </row>
    <row r="1776" spans="15:23" x14ac:dyDescent="0.25">
      <c r="O1776" s="14"/>
      <c r="P1776" s="14"/>
      <c r="Q1776" s="14">
        <v>1774</v>
      </c>
      <c r="R1776" s="14">
        <v>1773</v>
      </c>
      <c r="S1776" s="14">
        <f t="shared" si="62"/>
        <v>71</v>
      </c>
      <c r="W1776" s="13">
        <v>100000</v>
      </c>
    </row>
    <row r="1777" spans="15:23" x14ac:dyDescent="0.25">
      <c r="O1777" s="14"/>
      <c r="P1777" s="14"/>
      <c r="Q1777" s="14">
        <v>1775</v>
      </c>
      <c r="R1777" s="14">
        <v>1774</v>
      </c>
      <c r="S1777" s="14">
        <f t="shared" si="62"/>
        <v>71</v>
      </c>
      <c r="W1777" s="13">
        <v>100000</v>
      </c>
    </row>
    <row r="1778" spans="15:23" x14ac:dyDescent="0.25">
      <c r="O1778" s="14"/>
      <c r="P1778" s="14"/>
      <c r="Q1778" s="14">
        <v>1776</v>
      </c>
      <c r="R1778" s="14">
        <v>1775</v>
      </c>
      <c r="S1778" s="14">
        <f t="shared" si="62"/>
        <v>71</v>
      </c>
      <c r="W1778" s="13">
        <v>100000</v>
      </c>
    </row>
    <row r="1779" spans="15:23" x14ac:dyDescent="0.25">
      <c r="O1779" s="14"/>
      <c r="P1779" s="14"/>
      <c r="Q1779" s="14">
        <v>1777</v>
      </c>
      <c r="R1779" s="14">
        <v>1776</v>
      </c>
      <c r="S1779" s="14">
        <f t="shared" si="62"/>
        <v>72</v>
      </c>
      <c r="W1779" s="13">
        <v>100000</v>
      </c>
    </row>
    <row r="1780" spans="15:23" x14ac:dyDescent="0.25">
      <c r="O1780" s="14"/>
      <c r="P1780" s="14"/>
      <c r="Q1780" s="14">
        <v>1778</v>
      </c>
      <c r="R1780" s="14">
        <v>1777</v>
      </c>
      <c r="S1780" s="14">
        <f t="shared" si="62"/>
        <v>72</v>
      </c>
      <c r="W1780" s="13">
        <v>100000</v>
      </c>
    </row>
    <row r="1781" spans="15:23" x14ac:dyDescent="0.25">
      <c r="O1781" s="14"/>
      <c r="P1781" s="14"/>
      <c r="Q1781" s="14">
        <v>1779</v>
      </c>
      <c r="R1781" s="14">
        <v>1778</v>
      </c>
      <c r="S1781" s="14">
        <f t="shared" si="62"/>
        <v>72</v>
      </c>
      <c r="W1781" s="13">
        <v>100000</v>
      </c>
    </row>
    <row r="1782" spans="15:23" x14ac:dyDescent="0.25">
      <c r="O1782" s="14"/>
      <c r="P1782" s="14"/>
      <c r="Q1782" s="14">
        <v>1780</v>
      </c>
      <c r="R1782" s="14">
        <v>1779</v>
      </c>
      <c r="S1782" s="14">
        <f t="shared" si="62"/>
        <v>72</v>
      </c>
      <c r="W1782" s="13">
        <v>100000</v>
      </c>
    </row>
    <row r="1783" spans="15:23" x14ac:dyDescent="0.25">
      <c r="O1783" s="14"/>
      <c r="P1783" s="14"/>
      <c r="Q1783" s="14">
        <v>1781</v>
      </c>
      <c r="R1783" s="14">
        <v>1780</v>
      </c>
      <c r="S1783" s="14">
        <f t="shared" ref="S1783:S1846" si="63">S1758+1</f>
        <v>72</v>
      </c>
      <c r="W1783" s="13">
        <v>100000</v>
      </c>
    </row>
    <row r="1784" spans="15:23" x14ac:dyDescent="0.25">
      <c r="O1784" s="14"/>
      <c r="P1784" s="14"/>
      <c r="Q1784" s="14">
        <v>1782</v>
      </c>
      <c r="R1784" s="14">
        <v>1781</v>
      </c>
      <c r="S1784" s="14">
        <f t="shared" si="63"/>
        <v>72</v>
      </c>
      <c r="W1784" s="13">
        <v>100000</v>
      </c>
    </row>
    <row r="1785" spans="15:23" x14ac:dyDescent="0.25">
      <c r="O1785" s="14"/>
      <c r="P1785" s="14"/>
      <c r="Q1785" s="14">
        <v>1783</v>
      </c>
      <c r="R1785" s="14">
        <v>1782</v>
      </c>
      <c r="S1785" s="14">
        <f t="shared" si="63"/>
        <v>72</v>
      </c>
      <c r="W1785" s="13">
        <v>100000</v>
      </c>
    </row>
    <row r="1786" spans="15:23" x14ac:dyDescent="0.25">
      <c r="O1786" s="14"/>
      <c r="P1786" s="14"/>
      <c r="Q1786" s="14">
        <v>1784</v>
      </c>
      <c r="R1786" s="14">
        <v>1783</v>
      </c>
      <c r="S1786" s="14">
        <f t="shared" si="63"/>
        <v>72</v>
      </c>
      <c r="W1786" s="13">
        <v>100000</v>
      </c>
    </row>
    <row r="1787" spans="15:23" x14ac:dyDescent="0.25">
      <c r="O1787" s="14"/>
      <c r="P1787" s="14"/>
      <c r="Q1787" s="14">
        <v>1785</v>
      </c>
      <c r="R1787" s="14">
        <v>1784</v>
      </c>
      <c r="S1787" s="14">
        <f t="shared" si="63"/>
        <v>72</v>
      </c>
      <c r="W1787" s="13">
        <v>100000</v>
      </c>
    </row>
    <row r="1788" spans="15:23" x14ac:dyDescent="0.25">
      <c r="O1788" s="14"/>
      <c r="P1788" s="14"/>
      <c r="Q1788" s="14">
        <v>1786</v>
      </c>
      <c r="R1788" s="14">
        <v>1785</v>
      </c>
      <c r="S1788" s="14">
        <f t="shared" si="63"/>
        <v>72</v>
      </c>
      <c r="W1788" s="13">
        <v>100000</v>
      </c>
    </row>
    <row r="1789" spans="15:23" x14ac:dyDescent="0.25">
      <c r="O1789" s="14"/>
      <c r="P1789" s="14"/>
      <c r="Q1789" s="14">
        <v>1787</v>
      </c>
      <c r="R1789" s="14">
        <v>1786</v>
      </c>
      <c r="S1789" s="14">
        <f t="shared" si="63"/>
        <v>72</v>
      </c>
      <c r="W1789" s="13">
        <v>100000</v>
      </c>
    </row>
    <row r="1790" spans="15:23" x14ac:dyDescent="0.25">
      <c r="O1790" s="14"/>
      <c r="P1790" s="14"/>
      <c r="Q1790" s="14">
        <v>1788</v>
      </c>
      <c r="R1790" s="14">
        <v>1787</v>
      </c>
      <c r="S1790" s="14">
        <f t="shared" si="63"/>
        <v>72</v>
      </c>
      <c r="W1790" s="13">
        <v>100000</v>
      </c>
    </row>
    <row r="1791" spans="15:23" x14ac:dyDescent="0.25">
      <c r="O1791" s="14"/>
      <c r="P1791" s="14"/>
      <c r="Q1791" s="14">
        <v>1789</v>
      </c>
      <c r="R1791" s="14">
        <v>1788</v>
      </c>
      <c r="S1791" s="14">
        <f t="shared" si="63"/>
        <v>72</v>
      </c>
      <c r="W1791" s="13">
        <v>100000</v>
      </c>
    </row>
    <row r="1792" spans="15:23" x14ac:dyDescent="0.25">
      <c r="O1792" s="14"/>
      <c r="P1792" s="14"/>
      <c r="Q1792" s="14">
        <v>1790</v>
      </c>
      <c r="R1792" s="14">
        <v>1789</v>
      </c>
      <c r="S1792" s="14">
        <f t="shared" si="63"/>
        <v>72</v>
      </c>
      <c r="W1792" s="13">
        <v>100000</v>
      </c>
    </row>
    <row r="1793" spans="15:23" x14ac:dyDescent="0.25">
      <c r="O1793" s="14"/>
      <c r="P1793" s="14"/>
      <c r="Q1793" s="14">
        <v>1791</v>
      </c>
      <c r="R1793" s="14">
        <v>1790</v>
      </c>
      <c r="S1793" s="14">
        <f t="shared" si="63"/>
        <v>72</v>
      </c>
      <c r="W1793" s="13">
        <v>100000</v>
      </c>
    </row>
    <row r="1794" spans="15:23" x14ac:dyDescent="0.25">
      <c r="O1794" s="14"/>
      <c r="P1794" s="14"/>
      <c r="Q1794" s="14">
        <v>1792</v>
      </c>
      <c r="R1794" s="14">
        <v>1791</v>
      </c>
      <c r="S1794" s="14">
        <f t="shared" si="63"/>
        <v>72</v>
      </c>
      <c r="W1794" s="13">
        <v>100000</v>
      </c>
    </row>
    <row r="1795" spans="15:23" x14ac:dyDescent="0.25">
      <c r="O1795" s="14"/>
      <c r="P1795" s="14"/>
      <c r="Q1795" s="14">
        <v>1793</v>
      </c>
      <c r="R1795" s="14">
        <v>1792</v>
      </c>
      <c r="S1795" s="14">
        <f t="shared" si="63"/>
        <v>72</v>
      </c>
      <c r="W1795" s="13">
        <v>100000</v>
      </c>
    </row>
    <row r="1796" spans="15:23" x14ac:dyDescent="0.25">
      <c r="O1796" s="14"/>
      <c r="P1796" s="14"/>
      <c r="Q1796" s="14">
        <v>1794</v>
      </c>
      <c r="R1796" s="14">
        <v>1793</v>
      </c>
      <c r="S1796" s="14">
        <f t="shared" si="63"/>
        <v>72</v>
      </c>
      <c r="W1796" s="13">
        <v>100000</v>
      </c>
    </row>
    <row r="1797" spans="15:23" x14ac:dyDescent="0.25">
      <c r="O1797" s="14"/>
      <c r="P1797" s="14"/>
      <c r="Q1797" s="14">
        <v>1795</v>
      </c>
      <c r="R1797" s="14">
        <v>1794</v>
      </c>
      <c r="S1797" s="14">
        <f t="shared" si="63"/>
        <v>72</v>
      </c>
      <c r="W1797" s="13">
        <v>100000</v>
      </c>
    </row>
    <row r="1798" spans="15:23" x14ac:dyDescent="0.25">
      <c r="O1798" s="14"/>
      <c r="P1798" s="14"/>
      <c r="Q1798" s="14">
        <v>1796</v>
      </c>
      <c r="R1798" s="14">
        <v>1795</v>
      </c>
      <c r="S1798" s="14">
        <f t="shared" si="63"/>
        <v>72</v>
      </c>
      <c r="W1798" s="13">
        <v>100000</v>
      </c>
    </row>
    <row r="1799" spans="15:23" x14ac:dyDescent="0.25">
      <c r="O1799" s="14"/>
      <c r="P1799" s="14"/>
      <c r="Q1799" s="14">
        <v>1797</v>
      </c>
      <c r="R1799" s="14">
        <v>1796</v>
      </c>
      <c r="S1799" s="14">
        <f t="shared" si="63"/>
        <v>72</v>
      </c>
      <c r="W1799" s="13">
        <v>100000</v>
      </c>
    </row>
    <row r="1800" spans="15:23" x14ac:dyDescent="0.25">
      <c r="O1800" s="14"/>
      <c r="P1800" s="14"/>
      <c r="Q1800" s="14">
        <v>1798</v>
      </c>
      <c r="R1800" s="14">
        <v>1797</v>
      </c>
      <c r="S1800" s="14">
        <f t="shared" si="63"/>
        <v>72</v>
      </c>
      <c r="W1800" s="13">
        <v>100000</v>
      </c>
    </row>
    <row r="1801" spans="15:23" x14ac:dyDescent="0.25">
      <c r="O1801" s="14"/>
      <c r="P1801" s="14"/>
      <c r="Q1801" s="14">
        <v>1799</v>
      </c>
      <c r="R1801" s="14">
        <v>1798</v>
      </c>
      <c r="S1801" s="14">
        <f t="shared" si="63"/>
        <v>72</v>
      </c>
      <c r="W1801" s="13">
        <v>100000</v>
      </c>
    </row>
    <row r="1802" spans="15:23" x14ac:dyDescent="0.25">
      <c r="O1802" s="14"/>
      <c r="P1802" s="14"/>
      <c r="Q1802" s="14">
        <v>1800</v>
      </c>
      <c r="R1802" s="14">
        <v>1799</v>
      </c>
      <c r="S1802" s="14">
        <f t="shared" si="63"/>
        <v>72</v>
      </c>
      <c r="W1802" s="13">
        <v>100000</v>
      </c>
    </row>
    <row r="1803" spans="15:23" x14ac:dyDescent="0.25">
      <c r="O1803" s="14"/>
      <c r="P1803" s="14"/>
      <c r="Q1803" s="14">
        <v>1801</v>
      </c>
      <c r="R1803" s="14">
        <v>1800</v>
      </c>
      <c r="S1803" s="14">
        <f t="shared" si="63"/>
        <v>72</v>
      </c>
      <c r="W1803" s="13">
        <v>100000</v>
      </c>
    </row>
    <row r="1804" spans="15:23" x14ac:dyDescent="0.25">
      <c r="O1804" s="14"/>
      <c r="P1804" s="14"/>
      <c r="Q1804" s="14">
        <v>1802</v>
      </c>
      <c r="R1804" s="14">
        <v>1801</v>
      </c>
      <c r="S1804" s="14">
        <f t="shared" si="63"/>
        <v>73</v>
      </c>
      <c r="W1804" s="13">
        <v>100000</v>
      </c>
    </row>
    <row r="1805" spans="15:23" x14ac:dyDescent="0.25">
      <c r="O1805" s="14"/>
      <c r="P1805" s="14"/>
      <c r="Q1805" s="14">
        <v>1803</v>
      </c>
      <c r="R1805" s="14">
        <v>1802</v>
      </c>
      <c r="S1805" s="14">
        <f t="shared" si="63"/>
        <v>73</v>
      </c>
      <c r="W1805" s="13">
        <v>100000</v>
      </c>
    </row>
    <row r="1806" spans="15:23" x14ac:dyDescent="0.25">
      <c r="O1806" s="14"/>
      <c r="P1806" s="14"/>
      <c r="Q1806" s="14">
        <v>1804</v>
      </c>
      <c r="R1806" s="14">
        <v>1803</v>
      </c>
      <c r="S1806" s="14">
        <f t="shared" si="63"/>
        <v>73</v>
      </c>
      <c r="W1806" s="13">
        <v>100000</v>
      </c>
    </row>
    <row r="1807" spans="15:23" x14ac:dyDescent="0.25">
      <c r="O1807" s="14"/>
      <c r="P1807" s="14"/>
      <c r="Q1807" s="14">
        <v>1805</v>
      </c>
      <c r="R1807" s="14">
        <v>1804</v>
      </c>
      <c r="S1807" s="14">
        <f t="shared" si="63"/>
        <v>73</v>
      </c>
      <c r="W1807" s="13">
        <v>100000</v>
      </c>
    </row>
    <row r="1808" spans="15:23" x14ac:dyDescent="0.25">
      <c r="O1808" s="14"/>
      <c r="P1808" s="14"/>
      <c r="Q1808" s="14">
        <v>1806</v>
      </c>
      <c r="R1808" s="14">
        <v>1805</v>
      </c>
      <c r="S1808" s="14">
        <f t="shared" si="63"/>
        <v>73</v>
      </c>
      <c r="W1808" s="13">
        <v>100000</v>
      </c>
    </row>
    <row r="1809" spans="15:23" x14ac:dyDescent="0.25">
      <c r="O1809" s="14"/>
      <c r="P1809" s="14"/>
      <c r="Q1809" s="14">
        <v>1807</v>
      </c>
      <c r="R1809" s="14">
        <v>1806</v>
      </c>
      <c r="S1809" s="14">
        <f t="shared" si="63"/>
        <v>73</v>
      </c>
      <c r="W1809" s="13">
        <v>100000</v>
      </c>
    </row>
    <row r="1810" spans="15:23" x14ac:dyDescent="0.25">
      <c r="O1810" s="14"/>
      <c r="P1810" s="14"/>
      <c r="Q1810" s="14">
        <v>1808</v>
      </c>
      <c r="R1810" s="14">
        <v>1807</v>
      </c>
      <c r="S1810" s="14">
        <f t="shared" si="63"/>
        <v>73</v>
      </c>
      <c r="W1810" s="13">
        <v>100000</v>
      </c>
    </row>
    <row r="1811" spans="15:23" x14ac:dyDescent="0.25">
      <c r="O1811" s="14"/>
      <c r="P1811" s="14"/>
      <c r="Q1811" s="14">
        <v>1809</v>
      </c>
      <c r="R1811" s="14">
        <v>1808</v>
      </c>
      <c r="S1811" s="14">
        <f t="shared" si="63"/>
        <v>73</v>
      </c>
      <c r="W1811" s="13">
        <v>100000</v>
      </c>
    </row>
    <row r="1812" spans="15:23" x14ac:dyDescent="0.25">
      <c r="O1812" s="14"/>
      <c r="P1812" s="14"/>
      <c r="Q1812" s="14">
        <v>1810</v>
      </c>
      <c r="R1812" s="14">
        <v>1809</v>
      </c>
      <c r="S1812" s="14">
        <f t="shared" si="63"/>
        <v>73</v>
      </c>
      <c r="W1812" s="13">
        <v>100000</v>
      </c>
    </row>
    <row r="1813" spans="15:23" x14ac:dyDescent="0.25">
      <c r="O1813" s="14"/>
      <c r="P1813" s="14"/>
      <c r="Q1813" s="14">
        <v>1811</v>
      </c>
      <c r="R1813" s="14">
        <v>1810</v>
      </c>
      <c r="S1813" s="14">
        <f t="shared" si="63"/>
        <v>73</v>
      </c>
      <c r="W1813" s="13">
        <v>100000</v>
      </c>
    </row>
    <row r="1814" spans="15:23" x14ac:dyDescent="0.25">
      <c r="O1814" s="14"/>
      <c r="P1814" s="14"/>
      <c r="Q1814" s="14">
        <v>1812</v>
      </c>
      <c r="R1814" s="14">
        <v>1811</v>
      </c>
      <c r="S1814" s="14">
        <f t="shared" si="63"/>
        <v>73</v>
      </c>
      <c r="W1814" s="13">
        <v>100000</v>
      </c>
    </row>
    <row r="1815" spans="15:23" x14ac:dyDescent="0.25">
      <c r="O1815" s="14"/>
      <c r="P1815" s="14"/>
      <c r="Q1815" s="14">
        <v>1813</v>
      </c>
      <c r="R1815" s="14">
        <v>1812</v>
      </c>
      <c r="S1815" s="14">
        <f t="shared" si="63"/>
        <v>73</v>
      </c>
      <c r="W1815" s="13">
        <v>100000</v>
      </c>
    </row>
    <row r="1816" spans="15:23" x14ac:dyDescent="0.25">
      <c r="O1816" s="14"/>
      <c r="P1816" s="14"/>
      <c r="Q1816" s="14">
        <v>1814</v>
      </c>
      <c r="R1816" s="14">
        <v>1813</v>
      </c>
      <c r="S1816" s="14">
        <f t="shared" si="63"/>
        <v>73</v>
      </c>
      <c r="W1816" s="13">
        <v>100000</v>
      </c>
    </row>
    <row r="1817" spans="15:23" x14ac:dyDescent="0.25">
      <c r="O1817" s="14"/>
      <c r="P1817" s="14"/>
      <c r="Q1817" s="14">
        <v>1815</v>
      </c>
      <c r="R1817" s="14">
        <v>1814</v>
      </c>
      <c r="S1817" s="14">
        <f t="shared" si="63"/>
        <v>73</v>
      </c>
      <c r="W1817" s="13">
        <v>100000</v>
      </c>
    </row>
    <row r="1818" spans="15:23" x14ac:dyDescent="0.25">
      <c r="O1818" s="14"/>
      <c r="P1818" s="14"/>
      <c r="Q1818" s="14">
        <v>1816</v>
      </c>
      <c r="R1818" s="14">
        <v>1815</v>
      </c>
      <c r="S1818" s="14">
        <f t="shared" si="63"/>
        <v>73</v>
      </c>
      <c r="W1818" s="13">
        <v>100000</v>
      </c>
    </row>
    <row r="1819" spans="15:23" x14ac:dyDescent="0.25">
      <c r="O1819" s="14"/>
      <c r="P1819" s="14"/>
      <c r="Q1819" s="14">
        <v>1817</v>
      </c>
      <c r="R1819" s="14">
        <v>1816</v>
      </c>
      <c r="S1819" s="14">
        <f t="shared" si="63"/>
        <v>73</v>
      </c>
      <c r="W1819" s="13">
        <v>100000</v>
      </c>
    </row>
    <row r="1820" spans="15:23" x14ac:dyDescent="0.25">
      <c r="O1820" s="14"/>
      <c r="P1820" s="14"/>
      <c r="Q1820" s="14">
        <v>1818</v>
      </c>
      <c r="R1820" s="14">
        <v>1817</v>
      </c>
      <c r="S1820" s="14">
        <f t="shared" si="63"/>
        <v>73</v>
      </c>
      <c r="W1820" s="13">
        <v>100000</v>
      </c>
    </row>
    <row r="1821" spans="15:23" x14ac:dyDescent="0.25">
      <c r="O1821" s="14"/>
      <c r="P1821" s="14"/>
      <c r="Q1821" s="14">
        <v>1819</v>
      </c>
      <c r="R1821" s="14">
        <v>1818</v>
      </c>
      <c r="S1821" s="14">
        <f t="shared" si="63"/>
        <v>73</v>
      </c>
      <c r="W1821" s="13">
        <v>100000</v>
      </c>
    </row>
    <row r="1822" spans="15:23" x14ac:dyDescent="0.25">
      <c r="O1822" s="14"/>
      <c r="P1822" s="14"/>
      <c r="Q1822" s="14">
        <v>1820</v>
      </c>
      <c r="R1822" s="14">
        <v>1819</v>
      </c>
      <c r="S1822" s="14">
        <f t="shared" si="63"/>
        <v>73</v>
      </c>
      <c r="W1822" s="13">
        <v>100000</v>
      </c>
    </row>
    <row r="1823" spans="15:23" x14ac:dyDescent="0.25">
      <c r="O1823" s="14"/>
      <c r="P1823" s="14"/>
      <c r="Q1823" s="14">
        <v>1821</v>
      </c>
      <c r="R1823" s="14">
        <v>1820</v>
      </c>
      <c r="S1823" s="14">
        <f t="shared" si="63"/>
        <v>73</v>
      </c>
      <c r="W1823" s="13">
        <v>100000</v>
      </c>
    </row>
    <row r="1824" spans="15:23" x14ac:dyDescent="0.25">
      <c r="O1824" s="14"/>
      <c r="P1824" s="14"/>
      <c r="Q1824" s="14">
        <v>1822</v>
      </c>
      <c r="R1824" s="14">
        <v>1821</v>
      </c>
      <c r="S1824" s="14">
        <f t="shared" si="63"/>
        <v>73</v>
      </c>
      <c r="W1824" s="13">
        <v>100000</v>
      </c>
    </row>
    <row r="1825" spans="15:23" x14ac:dyDescent="0.25">
      <c r="O1825" s="14"/>
      <c r="P1825" s="14"/>
      <c r="Q1825" s="14">
        <v>1823</v>
      </c>
      <c r="R1825" s="14">
        <v>1822</v>
      </c>
      <c r="S1825" s="14">
        <f t="shared" si="63"/>
        <v>73</v>
      </c>
      <c r="W1825" s="13">
        <v>100000</v>
      </c>
    </row>
    <row r="1826" spans="15:23" x14ac:dyDescent="0.25">
      <c r="O1826" s="14"/>
      <c r="P1826" s="14"/>
      <c r="Q1826" s="14">
        <v>1824</v>
      </c>
      <c r="R1826" s="14">
        <v>1823</v>
      </c>
      <c r="S1826" s="14">
        <f t="shared" si="63"/>
        <v>73</v>
      </c>
      <c r="W1826" s="13">
        <v>100000</v>
      </c>
    </row>
    <row r="1827" spans="15:23" x14ac:dyDescent="0.25">
      <c r="O1827" s="14"/>
      <c r="P1827" s="14"/>
      <c r="Q1827" s="14">
        <v>1825</v>
      </c>
      <c r="R1827" s="14">
        <v>1824</v>
      </c>
      <c r="S1827" s="14">
        <f t="shared" si="63"/>
        <v>73</v>
      </c>
      <c r="W1827" s="13">
        <v>100000</v>
      </c>
    </row>
    <row r="1828" spans="15:23" x14ac:dyDescent="0.25">
      <c r="O1828" s="14"/>
      <c r="P1828" s="14"/>
      <c r="Q1828" s="14">
        <v>1826</v>
      </c>
      <c r="R1828" s="14">
        <v>1825</v>
      </c>
      <c r="S1828" s="14">
        <f t="shared" si="63"/>
        <v>73</v>
      </c>
      <c r="W1828" s="13">
        <v>100000</v>
      </c>
    </row>
    <row r="1829" spans="15:23" x14ac:dyDescent="0.25">
      <c r="O1829" s="14"/>
      <c r="P1829" s="14"/>
      <c r="Q1829" s="14">
        <v>1827</v>
      </c>
      <c r="R1829" s="14">
        <v>1826</v>
      </c>
      <c r="S1829" s="14">
        <f t="shared" si="63"/>
        <v>74</v>
      </c>
      <c r="W1829" s="13">
        <v>100000</v>
      </c>
    </row>
    <row r="1830" spans="15:23" x14ac:dyDescent="0.25">
      <c r="O1830" s="14"/>
      <c r="P1830" s="14"/>
      <c r="Q1830" s="14">
        <v>1828</v>
      </c>
      <c r="R1830" s="14">
        <v>1827</v>
      </c>
      <c r="S1830" s="14">
        <f t="shared" si="63"/>
        <v>74</v>
      </c>
      <c r="W1830" s="13">
        <v>100000</v>
      </c>
    </row>
    <row r="1831" spans="15:23" x14ac:dyDescent="0.25">
      <c r="O1831" s="14"/>
      <c r="P1831" s="14"/>
      <c r="Q1831" s="14">
        <v>1829</v>
      </c>
      <c r="R1831" s="14">
        <v>1828</v>
      </c>
      <c r="S1831" s="14">
        <f t="shared" si="63"/>
        <v>74</v>
      </c>
      <c r="W1831" s="13">
        <v>100000</v>
      </c>
    </row>
    <row r="1832" spans="15:23" x14ac:dyDescent="0.25">
      <c r="O1832" s="14"/>
      <c r="P1832" s="14"/>
      <c r="Q1832" s="14">
        <v>1830</v>
      </c>
      <c r="R1832" s="14">
        <v>1829</v>
      </c>
      <c r="S1832" s="14">
        <f t="shared" si="63"/>
        <v>74</v>
      </c>
      <c r="W1832" s="13">
        <v>100000</v>
      </c>
    </row>
    <row r="1833" spans="15:23" x14ac:dyDescent="0.25">
      <c r="O1833" s="14"/>
      <c r="P1833" s="14"/>
      <c r="Q1833" s="14">
        <v>1831</v>
      </c>
      <c r="R1833" s="14">
        <v>1830</v>
      </c>
      <c r="S1833" s="14">
        <f t="shared" si="63"/>
        <v>74</v>
      </c>
      <c r="W1833" s="13">
        <v>100000</v>
      </c>
    </row>
    <row r="1834" spans="15:23" x14ac:dyDescent="0.25">
      <c r="O1834" s="14"/>
      <c r="P1834" s="14"/>
      <c r="Q1834" s="14">
        <v>1832</v>
      </c>
      <c r="R1834" s="14">
        <v>1831</v>
      </c>
      <c r="S1834" s="14">
        <f t="shared" si="63"/>
        <v>74</v>
      </c>
      <c r="W1834" s="13">
        <v>100000</v>
      </c>
    </row>
    <row r="1835" spans="15:23" x14ac:dyDescent="0.25">
      <c r="O1835" s="14"/>
      <c r="P1835" s="14"/>
      <c r="Q1835" s="14">
        <v>1833</v>
      </c>
      <c r="R1835" s="14">
        <v>1832</v>
      </c>
      <c r="S1835" s="14">
        <f t="shared" si="63"/>
        <v>74</v>
      </c>
      <c r="W1835" s="13">
        <v>100000</v>
      </c>
    </row>
    <row r="1836" spans="15:23" x14ac:dyDescent="0.25">
      <c r="O1836" s="14"/>
      <c r="P1836" s="14"/>
      <c r="Q1836" s="14">
        <v>1834</v>
      </c>
      <c r="R1836" s="14">
        <v>1833</v>
      </c>
      <c r="S1836" s="14">
        <f t="shared" si="63"/>
        <v>74</v>
      </c>
      <c r="W1836" s="13">
        <v>100000</v>
      </c>
    </row>
    <row r="1837" spans="15:23" x14ac:dyDescent="0.25">
      <c r="O1837" s="14"/>
      <c r="P1837" s="14"/>
      <c r="Q1837" s="14">
        <v>1835</v>
      </c>
      <c r="R1837" s="14">
        <v>1834</v>
      </c>
      <c r="S1837" s="14">
        <f t="shared" si="63"/>
        <v>74</v>
      </c>
      <c r="W1837" s="13">
        <v>100000</v>
      </c>
    </row>
    <row r="1838" spans="15:23" x14ac:dyDescent="0.25">
      <c r="O1838" s="14"/>
      <c r="P1838" s="14"/>
      <c r="Q1838" s="14">
        <v>1836</v>
      </c>
      <c r="R1838" s="14">
        <v>1835</v>
      </c>
      <c r="S1838" s="14">
        <f t="shared" si="63"/>
        <v>74</v>
      </c>
      <c r="W1838" s="13">
        <v>100000</v>
      </c>
    </row>
    <row r="1839" spans="15:23" x14ac:dyDescent="0.25">
      <c r="O1839" s="14"/>
      <c r="P1839" s="14"/>
      <c r="Q1839" s="14">
        <v>1837</v>
      </c>
      <c r="R1839" s="14">
        <v>1836</v>
      </c>
      <c r="S1839" s="14">
        <f t="shared" si="63"/>
        <v>74</v>
      </c>
      <c r="W1839" s="13">
        <v>100000</v>
      </c>
    </row>
    <row r="1840" spans="15:23" x14ac:dyDescent="0.25">
      <c r="O1840" s="14"/>
      <c r="P1840" s="14"/>
      <c r="Q1840" s="14">
        <v>1838</v>
      </c>
      <c r="R1840" s="14">
        <v>1837</v>
      </c>
      <c r="S1840" s="14">
        <f t="shared" si="63"/>
        <v>74</v>
      </c>
      <c r="W1840" s="13">
        <v>100000</v>
      </c>
    </row>
    <row r="1841" spans="15:23" x14ac:dyDescent="0.25">
      <c r="O1841" s="14"/>
      <c r="P1841" s="14"/>
      <c r="Q1841" s="14">
        <v>1839</v>
      </c>
      <c r="R1841" s="14">
        <v>1838</v>
      </c>
      <c r="S1841" s="14">
        <f t="shared" si="63"/>
        <v>74</v>
      </c>
      <c r="W1841" s="13">
        <v>100000</v>
      </c>
    </row>
    <row r="1842" spans="15:23" x14ac:dyDescent="0.25">
      <c r="O1842" s="14"/>
      <c r="P1842" s="14"/>
      <c r="Q1842" s="14">
        <v>1840</v>
      </c>
      <c r="R1842" s="14">
        <v>1839</v>
      </c>
      <c r="S1842" s="14">
        <f t="shared" si="63"/>
        <v>74</v>
      </c>
      <c r="W1842" s="13">
        <v>100000</v>
      </c>
    </row>
    <row r="1843" spans="15:23" x14ac:dyDescent="0.25">
      <c r="O1843" s="14"/>
      <c r="P1843" s="14"/>
      <c r="Q1843" s="14">
        <v>1841</v>
      </c>
      <c r="R1843" s="14">
        <v>1840</v>
      </c>
      <c r="S1843" s="14">
        <f t="shared" si="63"/>
        <v>74</v>
      </c>
      <c r="W1843" s="13">
        <v>100000</v>
      </c>
    </row>
    <row r="1844" spans="15:23" x14ac:dyDescent="0.25">
      <c r="O1844" s="14"/>
      <c r="P1844" s="14"/>
      <c r="Q1844" s="14">
        <v>1842</v>
      </c>
      <c r="R1844" s="14">
        <v>1841</v>
      </c>
      <c r="S1844" s="14">
        <f t="shared" si="63"/>
        <v>74</v>
      </c>
      <c r="W1844" s="13">
        <v>100000</v>
      </c>
    </row>
    <row r="1845" spans="15:23" x14ac:dyDescent="0.25">
      <c r="O1845" s="14"/>
      <c r="P1845" s="14"/>
      <c r="Q1845" s="14">
        <v>1843</v>
      </c>
      <c r="R1845" s="14">
        <v>1842</v>
      </c>
      <c r="S1845" s="14">
        <f t="shared" si="63"/>
        <v>74</v>
      </c>
      <c r="W1845" s="13">
        <v>100000</v>
      </c>
    </row>
    <row r="1846" spans="15:23" x14ac:dyDescent="0.25">
      <c r="O1846" s="14"/>
      <c r="P1846" s="14"/>
      <c r="Q1846" s="14">
        <v>1844</v>
      </c>
      <c r="R1846" s="14">
        <v>1843</v>
      </c>
      <c r="S1846" s="14">
        <f t="shared" si="63"/>
        <v>74</v>
      </c>
      <c r="W1846" s="13">
        <v>100000</v>
      </c>
    </row>
    <row r="1847" spans="15:23" x14ac:dyDescent="0.25">
      <c r="O1847" s="14"/>
      <c r="P1847" s="14"/>
      <c r="Q1847" s="14">
        <v>1845</v>
      </c>
      <c r="R1847" s="14">
        <v>1844</v>
      </c>
      <c r="S1847" s="14">
        <f t="shared" ref="S1847:S1910" si="64">S1822+1</f>
        <v>74</v>
      </c>
      <c r="W1847" s="13">
        <v>100000</v>
      </c>
    </row>
    <row r="1848" spans="15:23" x14ac:dyDescent="0.25">
      <c r="O1848" s="14"/>
      <c r="P1848" s="14"/>
      <c r="Q1848" s="14">
        <v>1846</v>
      </c>
      <c r="R1848" s="14">
        <v>1845</v>
      </c>
      <c r="S1848" s="14">
        <f t="shared" si="64"/>
        <v>74</v>
      </c>
      <c r="W1848" s="13">
        <v>100000</v>
      </c>
    </row>
    <row r="1849" spans="15:23" x14ac:dyDescent="0.25">
      <c r="O1849" s="14"/>
      <c r="P1849" s="14"/>
      <c r="Q1849" s="14">
        <v>1847</v>
      </c>
      <c r="R1849" s="14">
        <v>1846</v>
      </c>
      <c r="S1849" s="14">
        <f t="shared" si="64"/>
        <v>74</v>
      </c>
      <c r="W1849" s="13">
        <v>100000</v>
      </c>
    </row>
    <row r="1850" spans="15:23" x14ac:dyDescent="0.25">
      <c r="O1850" s="14"/>
      <c r="P1850" s="14"/>
      <c r="Q1850" s="14">
        <v>1848</v>
      </c>
      <c r="R1850" s="14">
        <v>1847</v>
      </c>
      <c r="S1850" s="14">
        <f t="shared" si="64"/>
        <v>74</v>
      </c>
      <c r="W1850" s="13">
        <v>100000</v>
      </c>
    </row>
    <row r="1851" spans="15:23" x14ac:dyDescent="0.25">
      <c r="O1851" s="14"/>
      <c r="P1851" s="14"/>
      <c r="Q1851" s="14">
        <v>1849</v>
      </c>
      <c r="R1851" s="14">
        <v>1848</v>
      </c>
      <c r="S1851" s="14">
        <f t="shared" si="64"/>
        <v>74</v>
      </c>
      <c r="W1851" s="13">
        <v>100000</v>
      </c>
    </row>
    <row r="1852" spans="15:23" x14ac:dyDescent="0.25">
      <c r="O1852" s="14"/>
      <c r="P1852" s="14"/>
      <c r="Q1852" s="14">
        <v>1850</v>
      </c>
      <c r="R1852" s="14">
        <v>1849</v>
      </c>
      <c r="S1852" s="14">
        <f t="shared" si="64"/>
        <v>74</v>
      </c>
      <c r="W1852" s="13">
        <v>100000</v>
      </c>
    </row>
    <row r="1853" spans="15:23" x14ac:dyDescent="0.25">
      <c r="O1853" s="14"/>
      <c r="P1853" s="14"/>
      <c r="Q1853" s="14">
        <v>1851</v>
      </c>
      <c r="R1853" s="14">
        <v>1850</v>
      </c>
      <c r="S1853" s="14">
        <f t="shared" si="64"/>
        <v>74</v>
      </c>
      <c r="W1853" s="13">
        <v>100000</v>
      </c>
    </row>
    <row r="1854" spans="15:23" x14ac:dyDescent="0.25">
      <c r="O1854" s="14"/>
      <c r="P1854" s="14"/>
      <c r="Q1854" s="14">
        <v>1852</v>
      </c>
      <c r="R1854" s="14">
        <v>1851</v>
      </c>
      <c r="S1854" s="14">
        <f t="shared" si="64"/>
        <v>75</v>
      </c>
      <c r="W1854" s="13">
        <v>100000</v>
      </c>
    </row>
    <row r="1855" spans="15:23" x14ac:dyDescent="0.25">
      <c r="O1855" s="14"/>
      <c r="P1855" s="14"/>
      <c r="Q1855" s="14">
        <v>1853</v>
      </c>
      <c r="R1855" s="14">
        <v>1852</v>
      </c>
      <c r="S1855" s="14">
        <f t="shared" si="64"/>
        <v>75</v>
      </c>
      <c r="W1855" s="13">
        <v>100000</v>
      </c>
    </row>
    <row r="1856" spans="15:23" x14ac:dyDescent="0.25">
      <c r="O1856" s="14"/>
      <c r="P1856" s="14"/>
      <c r="Q1856" s="14">
        <v>1854</v>
      </c>
      <c r="R1856" s="14">
        <v>1853</v>
      </c>
      <c r="S1856" s="14">
        <f t="shared" si="64"/>
        <v>75</v>
      </c>
      <c r="W1856" s="13">
        <v>100000</v>
      </c>
    </row>
    <row r="1857" spans="15:23" x14ac:dyDescent="0.25">
      <c r="O1857" s="14"/>
      <c r="P1857" s="14"/>
      <c r="Q1857" s="14">
        <v>1855</v>
      </c>
      <c r="R1857" s="14">
        <v>1854</v>
      </c>
      <c r="S1857" s="14">
        <f t="shared" si="64"/>
        <v>75</v>
      </c>
      <c r="W1857" s="13">
        <v>100000</v>
      </c>
    </row>
    <row r="1858" spans="15:23" x14ac:dyDescent="0.25">
      <c r="O1858" s="14"/>
      <c r="P1858" s="14"/>
      <c r="Q1858" s="14">
        <v>1856</v>
      </c>
      <c r="R1858" s="14">
        <v>1855</v>
      </c>
      <c r="S1858" s="14">
        <f t="shared" si="64"/>
        <v>75</v>
      </c>
      <c r="W1858" s="13">
        <v>100000</v>
      </c>
    </row>
    <row r="1859" spans="15:23" x14ac:dyDescent="0.25">
      <c r="O1859" s="14"/>
      <c r="P1859" s="14"/>
      <c r="Q1859" s="14">
        <v>1857</v>
      </c>
      <c r="R1859" s="14">
        <v>1856</v>
      </c>
      <c r="S1859" s="14">
        <f t="shared" si="64"/>
        <v>75</v>
      </c>
      <c r="W1859" s="13">
        <v>100000</v>
      </c>
    </row>
    <row r="1860" spans="15:23" x14ac:dyDescent="0.25">
      <c r="O1860" s="14"/>
      <c r="P1860" s="14"/>
      <c r="Q1860" s="14">
        <v>1858</v>
      </c>
      <c r="R1860" s="14">
        <v>1857</v>
      </c>
      <c r="S1860" s="14">
        <f t="shared" si="64"/>
        <v>75</v>
      </c>
      <c r="W1860" s="13">
        <v>100000</v>
      </c>
    </row>
    <row r="1861" spans="15:23" x14ac:dyDescent="0.25">
      <c r="O1861" s="14"/>
      <c r="P1861" s="14"/>
      <c r="Q1861" s="14">
        <v>1859</v>
      </c>
      <c r="R1861" s="14">
        <v>1858</v>
      </c>
      <c r="S1861" s="14">
        <f t="shared" si="64"/>
        <v>75</v>
      </c>
      <c r="W1861" s="13">
        <v>100000</v>
      </c>
    </row>
    <row r="1862" spans="15:23" x14ac:dyDescent="0.25">
      <c r="O1862" s="14"/>
      <c r="P1862" s="14"/>
      <c r="Q1862" s="14">
        <v>1860</v>
      </c>
      <c r="R1862" s="14">
        <v>1859</v>
      </c>
      <c r="S1862" s="14">
        <f t="shared" si="64"/>
        <v>75</v>
      </c>
      <c r="W1862" s="13">
        <v>100000</v>
      </c>
    </row>
    <row r="1863" spans="15:23" x14ac:dyDescent="0.25">
      <c r="O1863" s="14"/>
      <c r="P1863" s="14"/>
      <c r="Q1863" s="14">
        <v>1861</v>
      </c>
      <c r="R1863" s="14">
        <v>1860</v>
      </c>
      <c r="S1863" s="14">
        <f t="shared" si="64"/>
        <v>75</v>
      </c>
      <c r="W1863" s="13">
        <v>100000</v>
      </c>
    </row>
    <row r="1864" spans="15:23" x14ac:dyDescent="0.25">
      <c r="O1864" s="14"/>
      <c r="P1864" s="14"/>
      <c r="Q1864" s="14">
        <v>1862</v>
      </c>
      <c r="R1864" s="14">
        <v>1861</v>
      </c>
      <c r="S1864" s="14">
        <f t="shared" si="64"/>
        <v>75</v>
      </c>
      <c r="W1864" s="13">
        <v>100000</v>
      </c>
    </row>
    <row r="1865" spans="15:23" x14ac:dyDescent="0.25">
      <c r="O1865" s="14"/>
      <c r="P1865" s="14"/>
      <c r="Q1865" s="14">
        <v>1863</v>
      </c>
      <c r="R1865" s="14">
        <v>1862</v>
      </c>
      <c r="S1865" s="14">
        <f t="shared" si="64"/>
        <v>75</v>
      </c>
      <c r="W1865" s="13">
        <v>100000</v>
      </c>
    </row>
    <row r="1866" spans="15:23" x14ac:dyDescent="0.25">
      <c r="O1866" s="14"/>
      <c r="P1866" s="14"/>
      <c r="Q1866" s="14">
        <v>1864</v>
      </c>
      <c r="R1866" s="14">
        <v>1863</v>
      </c>
      <c r="S1866" s="14">
        <f t="shared" si="64"/>
        <v>75</v>
      </c>
      <c r="W1866" s="13">
        <v>100000</v>
      </c>
    </row>
    <row r="1867" spans="15:23" x14ac:dyDescent="0.25">
      <c r="O1867" s="14"/>
      <c r="P1867" s="14"/>
      <c r="Q1867" s="14">
        <v>1865</v>
      </c>
      <c r="R1867" s="14">
        <v>1864</v>
      </c>
      <c r="S1867" s="14">
        <f t="shared" si="64"/>
        <v>75</v>
      </c>
      <c r="W1867" s="13">
        <v>100000</v>
      </c>
    </row>
    <row r="1868" spans="15:23" x14ac:dyDescent="0.25">
      <c r="O1868" s="14"/>
      <c r="P1868" s="14"/>
      <c r="Q1868" s="14">
        <v>1866</v>
      </c>
      <c r="R1868" s="14">
        <v>1865</v>
      </c>
      <c r="S1868" s="14">
        <f t="shared" si="64"/>
        <v>75</v>
      </c>
      <c r="W1868" s="13">
        <v>100000</v>
      </c>
    </row>
    <row r="1869" spans="15:23" x14ac:dyDescent="0.25">
      <c r="O1869" s="14"/>
      <c r="P1869" s="14"/>
      <c r="Q1869" s="14">
        <v>1867</v>
      </c>
      <c r="R1869" s="14">
        <v>1866</v>
      </c>
      <c r="S1869" s="14">
        <f t="shared" si="64"/>
        <v>75</v>
      </c>
      <c r="W1869" s="13">
        <v>100000</v>
      </c>
    </row>
    <row r="1870" spans="15:23" x14ac:dyDescent="0.25">
      <c r="O1870" s="14"/>
      <c r="P1870" s="14"/>
      <c r="Q1870" s="14">
        <v>1868</v>
      </c>
      <c r="R1870" s="14">
        <v>1867</v>
      </c>
      <c r="S1870" s="14">
        <f t="shared" si="64"/>
        <v>75</v>
      </c>
      <c r="W1870" s="13">
        <v>100000</v>
      </c>
    </row>
    <row r="1871" spans="15:23" x14ac:dyDescent="0.25">
      <c r="O1871" s="14"/>
      <c r="P1871" s="14"/>
      <c r="Q1871" s="14">
        <v>1869</v>
      </c>
      <c r="R1871" s="14">
        <v>1868</v>
      </c>
      <c r="S1871" s="14">
        <f t="shared" si="64"/>
        <v>75</v>
      </c>
      <c r="W1871" s="13">
        <v>100000</v>
      </c>
    </row>
    <row r="1872" spans="15:23" x14ac:dyDescent="0.25">
      <c r="O1872" s="14"/>
      <c r="P1872" s="14"/>
      <c r="Q1872" s="14">
        <v>1870</v>
      </c>
      <c r="R1872" s="14">
        <v>1869</v>
      </c>
      <c r="S1872" s="14">
        <f t="shared" si="64"/>
        <v>75</v>
      </c>
      <c r="W1872" s="13">
        <v>100000</v>
      </c>
    </row>
    <row r="1873" spans="15:23" x14ac:dyDescent="0.25">
      <c r="O1873" s="14"/>
      <c r="P1873" s="14"/>
      <c r="Q1873" s="14">
        <v>1871</v>
      </c>
      <c r="R1873" s="14">
        <v>1870</v>
      </c>
      <c r="S1873" s="14">
        <f t="shared" si="64"/>
        <v>75</v>
      </c>
      <c r="W1873" s="13">
        <v>100000</v>
      </c>
    </row>
    <row r="1874" spans="15:23" x14ac:dyDescent="0.25">
      <c r="O1874" s="14"/>
      <c r="P1874" s="14"/>
      <c r="Q1874" s="14">
        <v>1872</v>
      </c>
      <c r="R1874" s="14">
        <v>1871</v>
      </c>
      <c r="S1874" s="14">
        <f t="shared" si="64"/>
        <v>75</v>
      </c>
      <c r="W1874" s="13">
        <v>100000</v>
      </c>
    </row>
    <row r="1875" spans="15:23" x14ac:dyDescent="0.25">
      <c r="O1875" s="14"/>
      <c r="P1875" s="14"/>
      <c r="Q1875" s="14">
        <v>1873</v>
      </c>
      <c r="R1875" s="14">
        <v>1872</v>
      </c>
      <c r="S1875" s="14">
        <f t="shared" si="64"/>
        <v>75</v>
      </c>
      <c r="W1875" s="13">
        <v>100000</v>
      </c>
    </row>
    <row r="1876" spans="15:23" x14ac:dyDescent="0.25">
      <c r="O1876" s="14"/>
      <c r="P1876" s="14"/>
      <c r="Q1876" s="14">
        <v>1874</v>
      </c>
      <c r="R1876" s="14">
        <v>1873</v>
      </c>
      <c r="S1876" s="14">
        <f t="shared" si="64"/>
        <v>75</v>
      </c>
      <c r="W1876" s="13">
        <v>100000</v>
      </c>
    </row>
    <row r="1877" spans="15:23" x14ac:dyDescent="0.25">
      <c r="O1877" s="14"/>
      <c r="P1877" s="14"/>
      <c r="Q1877" s="14">
        <v>1875</v>
      </c>
      <c r="R1877" s="14">
        <v>1874</v>
      </c>
      <c r="S1877" s="14">
        <f t="shared" si="64"/>
        <v>75</v>
      </c>
      <c r="W1877" s="13">
        <v>100000</v>
      </c>
    </row>
    <row r="1878" spans="15:23" x14ac:dyDescent="0.25">
      <c r="O1878" s="14"/>
      <c r="P1878" s="14"/>
      <c r="Q1878" s="14">
        <v>1876</v>
      </c>
      <c r="R1878" s="14">
        <v>1875</v>
      </c>
      <c r="S1878" s="14">
        <f t="shared" si="64"/>
        <v>75</v>
      </c>
      <c r="W1878" s="13">
        <v>100000</v>
      </c>
    </row>
    <row r="1879" spans="15:23" x14ac:dyDescent="0.25">
      <c r="O1879" s="14"/>
      <c r="P1879" s="14"/>
      <c r="Q1879" s="14">
        <v>1877</v>
      </c>
      <c r="R1879" s="14">
        <v>1876</v>
      </c>
      <c r="S1879" s="14">
        <f t="shared" si="64"/>
        <v>76</v>
      </c>
      <c r="W1879" s="13">
        <v>100000</v>
      </c>
    </row>
    <row r="1880" spans="15:23" x14ac:dyDescent="0.25">
      <c r="O1880" s="14"/>
      <c r="P1880" s="14"/>
      <c r="Q1880" s="14">
        <v>1878</v>
      </c>
      <c r="R1880" s="14">
        <v>1877</v>
      </c>
      <c r="S1880" s="14">
        <f t="shared" si="64"/>
        <v>76</v>
      </c>
      <c r="W1880" s="13">
        <v>100000</v>
      </c>
    </row>
    <row r="1881" spans="15:23" x14ac:dyDescent="0.25">
      <c r="O1881" s="14"/>
      <c r="P1881" s="14"/>
      <c r="Q1881" s="14">
        <v>1879</v>
      </c>
      <c r="R1881" s="14">
        <v>1878</v>
      </c>
      <c r="S1881" s="14">
        <f t="shared" si="64"/>
        <v>76</v>
      </c>
      <c r="W1881" s="13">
        <v>100000</v>
      </c>
    </row>
    <row r="1882" spans="15:23" x14ac:dyDescent="0.25">
      <c r="O1882" s="14"/>
      <c r="P1882" s="14"/>
      <c r="Q1882" s="14">
        <v>1880</v>
      </c>
      <c r="R1882" s="14">
        <v>1879</v>
      </c>
      <c r="S1882" s="14">
        <f t="shared" si="64"/>
        <v>76</v>
      </c>
      <c r="W1882" s="13">
        <v>100000</v>
      </c>
    </row>
    <row r="1883" spans="15:23" x14ac:dyDescent="0.25">
      <c r="O1883" s="14"/>
      <c r="P1883" s="14"/>
      <c r="Q1883" s="14">
        <v>1881</v>
      </c>
      <c r="R1883" s="14">
        <v>1880</v>
      </c>
      <c r="S1883" s="14">
        <f t="shared" si="64"/>
        <v>76</v>
      </c>
      <c r="W1883" s="13">
        <v>100000</v>
      </c>
    </row>
    <row r="1884" spans="15:23" x14ac:dyDescent="0.25">
      <c r="O1884" s="14"/>
      <c r="P1884" s="14"/>
      <c r="Q1884" s="14">
        <v>1882</v>
      </c>
      <c r="R1884" s="14">
        <v>1881</v>
      </c>
      <c r="S1884" s="14">
        <f t="shared" si="64"/>
        <v>76</v>
      </c>
      <c r="W1884" s="13">
        <v>100000</v>
      </c>
    </row>
    <row r="1885" spans="15:23" x14ac:dyDescent="0.25">
      <c r="O1885" s="14"/>
      <c r="P1885" s="14"/>
      <c r="Q1885" s="14">
        <v>1883</v>
      </c>
      <c r="R1885" s="14">
        <v>1882</v>
      </c>
      <c r="S1885" s="14">
        <f t="shared" si="64"/>
        <v>76</v>
      </c>
      <c r="W1885" s="13">
        <v>100000</v>
      </c>
    </row>
    <row r="1886" spans="15:23" x14ac:dyDescent="0.25">
      <c r="O1886" s="14"/>
      <c r="P1886" s="14"/>
      <c r="Q1886" s="14">
        <v>1884</v>
      </c>
      <c r="R1886" s="14">
        <v>1883</v>
      </c>
      <c r="S1886" s="14">
        <f t="shared" si="64"/>
        <v>76</v>
      </c>
      <c r="W1886" s="13">
        <v>100000</v>
      </c>
    </row>
    <row r="1887" spans="15:23" x14ac:dyDescent="0.25">
      <c r="O1887" s="14"/>
      <c r="P1887" s="14"/>
      <c r="Q1887" s="14">
        <v>1885</v>
      </c>
      <c r="R1887" s="14">
        <v>1884</v>
      </c>
      <c r="S1887" s="14">
        <f t="shared" si="64"/>
        <v>76</v>
      </c>
      <c r="W1887" s="13">
        <v>100000</v>
      </c>
    </row>
    <row r="1888" spans="15:23" x14ac:dyDescent="0.25">
      <c r="O1888" s="14"/>
      <c r="P1888" s="14"/>
      <c r="Q1888" s="14">
        <v>1886</v>
      </c>
      <c r="R1888" s="14">
        <v>1885</v>
      </c>
      <c r="S1888" s="14">
        <f t="shared" si="64"/>
        <v>76</v>
      </c>
      <c r="W1888" s="13">
        <v>100000</v>
      </c>
    </row>
    <row r="1889" spans="15:23" x14ac:dyDescent="0.25">
      <c r="O1889" s="14"/>
      <c r="P1889" s="14"/>
      <c r="Q1889" s="14">
        <v>1887</v>
      </c>
      <c r="R1889" s="14">
        <v>1886</v>
      </c>
      <c r="S1889" s="14">
        <f t="shared" si="64"/>
        <v>76</v>
      </c>
      <c r="W1889" s="13">
        <v>100000</v>
      </c>
    </row>
    <row r="1890" spans="15:23" x14ac:dyDescent="0.25">
      <c r="O1890" s="14"/>
      <c r="P1890" s="14"/>
      <c r="Q1890" s="14">
        <v>1888</v>
      </c>
      <c r="R1890" s="14">
        <v>1887</v>
      </c>
      <c r="S1890" s="14">
        <f t="shared" si="64"/>
        <v>76</v>
      </c>
      <c r="W1890" s="13">
        <v>100000</v>
      </c>
    </row>
    <row r="1891" spans="15:23" x14ac:dyDescent="0.25">
      <c r="O1891" s="14"/>
      <c r="P1891" s="14"/>
      <c r="Q1891" s="14">
        <v>1889</v>
      </c>
      <c r="R1891" s="14">
        <v>1888</v>
      </c>
      <c r="S1891" s="14">
        <f t="shared" si="64"/>
        <v>76</v>
      </c>
      <c r="W1891" s="13">
        <v>100000</v>
      </c>
    </row>
    <row r="1892" spans="15:23" x14ac:dyDescent="0.25">
      <c r="O1892" s="14"/>
      <c r="P1892" s="14"/>
      <c r="Q1892" s="14">
        <v>1890</v>
      </c>
      <c r="R1892" s="14">
        <v>1889</v>
      </c>
      <c r="S1892" s="14">
        <f t="shared" si="64"/>
        <v>76</v>
      </c>
      <c r="W1892" s="13">
        <v>100000</v>
      </c>
    </row>
    <row r="1893" spans="15:23" x14ac:dyDescent="0.25">
      <c r="O1893" s="14"/>
      <c r="P1893" s="14"/>
      <c r="Q1893" s="14">
        <v>1891</v>
      </c>
      <c r="R1893" s="14">
        <v>1890</v>
      </c>
      <c r="S1893" s="14">
        <f t="shared" si="64"/>
        <v>76</v>
      </c>
      <c r="W1893" s="13">
        <v>100000</v>
      </c>
    </row>
    <row r="1894" spans="15:23" x14ac:dyDescent="0.25">
      <c r="O1894" s="14"/>
      <c r="P1894" s="14"/>
      <c r="Q1894" s="14">
        <v>1892</v>
      </c>
      <c r="R1894" s="14">
        <v>1891</v>
      </c>
      <c r="S1894" s="14">
        <f t="shared" si="64"/>
        <v>76</v>
      </c>
      <c r="W1894" s="13">
        <v>100000</v>
      </c>
    </row>
    <row r="1895" spans="15:23" x14ac:dyDescent="0.25">
      <c r="O1895" s="14"/>
      <c r="P1895" s="14"/>
      <c r="Q1895" s="14">
        <v>1893</v>
      </c>
      <c r="R1895" s="14">
        <v>1892</v>
      </c>
      <c r="S1895" s="14">
        <f t="shared" si="64"/>
        <v>76</v>
      </c>
      <c r="W1895" s="13">
        <v>100000</v>
      </c>
    </row>
    <row r="1896" spans="15:23" x14ac:dyDescent="0.25">
      <c r="O1896" s="14"/>
      <c r="P1896" s="14"/>
      <c r="Q1896" s="14">
        <v>1894</v>
      </c>
      <c r="R1896" s="14">
        <v>1893</v>
      </c>
      <c r="S1896" s="14">
        <f t="shared" si="64"/>
        <v>76</v>
      </c>
      <c r="W1896" s="13">
        <v>100000</v>
      </c>
    </row>
    <row r="1897" spans="15:23" x14ac:dyDescent="0.25">
      <c r="O1897" s="14"/>
      <c r="P1897" s="14"/>
      <c r="Q1897" s="14">
        <v>1895</v>
      </c>
      <c r="R1897" s="14">
        <v>1894</v>
      </c>
      <c r="S1897" s="14">
        <f t="shared" si="64"/>
        <v>76</v>
      </c>
      <c r="W1897" s="13">
        <v>100000</v>
      </c>
    </row>
    <row r="1898" spans="15:23" x14ac:dyDescent="0.25">
      <c r="O1898" s="14"/>
      <c r="P1898" s="14"/>
      <c r="Q1898" s="14">
        <v>1896</v>
      </c>
      <c r="R1898" s="14">
        <v>1895</v>
      </c>
      <c r="S1898" s="14">
        <f t="shared" si="64"/>
        <v>76</v>
      </c>
      <c r="W1898" s="13">
        <v>100000</v>
      </c>
    </row>
    <row r="1899" spans="15:23" x14ac:dyDescent="0.25">
      <c r="O1899" s="14"/>
      <c r="P1899" s="14"/>
      <c r="Q1899" s="14">
        <v>1897</v>
      </c>
      <c r="R1899" s="14">
        <v>1896</v>
      </c>
      <c r="S1899" s="14">
        <f t="shared" si="64"/>
        <v>76</v>
      </c>
      <c r="W1899" s="13">
        <v>100000</v>
      </c>
    </row>
    <row r="1900" spans="15:23" x14ac:dyDescent="0.25">
      <c r="O1900" s="14"/>
      <c r="P1900" s="14"/>
      <c r="Q1900" s="14">
        <v>1898</v>
      </c>
      <c r="R1900" s="14">
        <v>1897</v>
      </c>
      <c r="S1900" s="14">
        <f t="shared" si="64"/>
        <v>76</v>
      </c>
      <c r="W1900" s="13">
        <v>100000</v>
      </c>
    </row>
    <row r="1901" spans="15:23" x14ac:dyDescent="0.25">
      <c r="O1901" s="14"/>
      <c r="P1901" s="14"/>
      <c r="Q1901" s="14">
        <v>1899</v>
      </c>
      <c r="R1901" s="14">
        <v>1898</v>
      </c>
      <c r="S1901" s="14">
        <f t="shared" si="64"/>
        <v>76</v>
      </c>
      <c r="W1901" s="13">
        <v>100000</v>
      </c>
    </row>
    <row r="1902" spans="15:23" x14ac:dyDescent="0.25">
      <c r="O1902" s="14"/>
      <c r="P1902" s="14"/>
      <c r="Q1902" s="14">
        <v>1900</v>
      </c>
      <c r="R1902" s="14">
        <v>1899</v>
      </c>
      <c r="S1902" s="14">
        <f t="shared" si="64"/>
        <v>76</v>
      </c>
      <c r="W1902" s="13">
        <v>100000</v>
      </c>
    </row>
    <row r="1903" spans="15:23" x14ac:dyDescent="0.25">
      <c r="O1903" s="14"/>
      <c r="P1903" s="14"/>
      <c r="Q1903" s="14">
        <v>1901</v>
      </c>
      <c r="R1903" s="14">
        <v>1900</v>
      </c>
      <c r="S1903" s="14">
        <f t="shared" si="64"/>
        <v>76</v>
      </c>
      <c r="W1903" s="13">
        <v>100000</v>
      </c>
    </row>
    <row r="1904" spans="15:23" x14ac:dyDescent="0.25">
      <c r="O1904" s="14"/>
      <c r="P1904" s="14"/>
      <c r="Q1904" s="14">
        <v>1902</v>
      </c>
      <c r="R1904" s="14">
        <v>1901</v>
      </c>
      <c r="S1904" s="14">
        <f t="shared" si="64"/>
        <v>77</v>
      </c>
      <c r="W1904" s="13">
        <v>100000</v>
      </c>
    </row>
    <row r="1905" spans="15:23" x14ac:dyDescent="0.25">
      <c r="O1905" s="14"/>
      <c r="P1905" s="14"/>
      <c r="Q1905" s="14">
        <v>1903</v>
      </c>
      <c r="R1905" s="14">
        <v>1902</v>
      </c>
      <c r="S1905" s="14">
        <f t="shared" si="64"/>
        <v>77</v>
      </c>
      <c r="W1905" s="13">
        <v>100000</v>
      </c>
    </row>
    <row r="1906" spans="15:23" x14ac:dyDescent="0.25">
      <c r="O1906" s="14"/>
      <c r="P1906" s="14"/>
      <c r="Q1906" s="14">
        <v>1904</v>
      </c>
      <c r="R1906" s="14">
        <v>1903</v>
      </c>
      <c r="S1906" s="14">
        <f t="shared" si="64"/>
        <v>77</v>
      </c>
      <c r="W1906" s="13">
        <v>100000</v>
      </c>
    </row>
    <row r="1907" spans="15:23" x14ac:dyDescent="0.25">
      <c r="O1907" s="14"/>
      <c r="P1907" s="14"/>
      <c r="Q1907" s="14">
        <v>1905</v>
      </c>
      <c r="R1907" s="14">
        <v>1904</v>
      </c>
      <c r="S1907" s="14">
        <f t="shared" si="64"/>
        <v>77</v>
      </c>
      <c r="W1907" s="13">
        <v>100000</v>
      </c>
    </row>
    <row r="1908" spans="15:23" x14ac:dyDescent="0.25">
      <c r="O1908" s="14"/>
      <c r="P1908" s="14"/>
      <c r="Q1908" s="14">
        <v>1906</v>
      </c>
      <c r="R1908" s="14">
        <v>1905</v>
      </c>
      <c r="S1908" s="14">
        <f t="shared" si="64"/>
        <v>77</v>
      </c>
      <c r="W1908" s="13">
        <v>100000</v>
      </c>
    </row>
    <row r="1909" spans="15:23" x14ac:dyDescent="0.25">
      <c r="O1909" s="14"/>
      <c r="P1909" s="14"/>
      <c r="Q1909" s="14">
        <v>1907</v>
      </c>
      <c r="R1909" s="14">
        <v>1906</v>
      </c>
      <c r="S1909" s="14">
        <f t="shared" si="64"/>
        <v>77</v>
      </c>
      <c r="W1909" s="13">
        <v>100000</v>
      </c>
    </row>
    <row r="1910" spans="15:23" x14ac:dyDescent="0.25">
      <c r="O1910" s="14"/>
      <c r="P1910" s="14"/>
      <c r="Q1910" s="14">
        <v>1908</v>
      </c>
      <c r="R1910" s="14">
        <v>1907</v>
      </c>
      <c r="S1910" s="14">
        <f t="shared" si="64"/>
        <v>77</v>
      </c>
      <c r="W1910" s="13">
        <v>100000</v>
      </c>
    </row>
    <row r="1911" spans="15:23" x14ac:dyDescent="0.25">
      <c r="O1911" s="14"/>
      <c r="P1911" s="14"/>
      <c r="Q1911" s="14">
        <v>1909</v>
      </c>
      <c r="R1911" s="14">
        <v>1908</v>
      </c>
      <c r="S1911" s="14">
        <f t="shared" ref="S1911:S1974" si="65">S1886+1</f>
        <v>77</v>
      </c>
      <c r="W1911" s="13">
        <v>100000</v>
      </c>
    </row>
    <row r="1912" spans="15:23" x14ac:dyDescent="0.25">
      <c r="O1912" s="14"/>
      <c r="P1912" s="14"/>
      <c r="Q1912" s="14">
        <v>1910</v>
      </c>
      <c r="R1912" s="14">
        <v>1909</v>
      </c>
      <c r="S1912" s="14">
        <f t="shared" si="65"/>
        <v>77</v>
      </c>
      <c r="W1912" s="13">
        <v>100000</v>
      </c>
    </row>
    <row r="1913" spans="15:23" x14ac:dyDescent="0.25">
      <c r="O1913" s="14"/>
      <c r="P1913" s="14"/>
      <c r="Q1913" s="14">
        <v>1911</v>
      </c>
      <c r="R1913" s="14">
        <v>1910</v>
      </c>
      <c r="S1913" s="14">
        <f t="shared" si="65"/>
        <v>77</v>
      </c>
      <c r="W1913" s="13">
        <v>100000</v>
      </c>
    </row>
    <row r="1914" spans="15:23" x14ac:dyDescent="0.25">
      <c r="O1914" s="14"/>
      <c r="P1914" s="14"/>
      <c r="Q1914" s="14">
        <v>1912</v>
      </c>
      <c r="R1914" s="14">
        <v>1911</v>
      </c>
      <c r="S1914" s="14">
        <f t="shared" si="65"/>
        <v>77</v>
      </c>
      <c r="W1914" s="13">
        <v>100000</v>
      </c>
    </row>
    <row r="1915" spans="15:23" x14ac:dyDescent="0.25">
      <c r="O1915" s="14"/>
      <c r="P1915" s="14"/>
      <c r="Q1915" s="14">
        <v>1913</v>
      </c>
      <c r="R1915" s="14">
        <v>1912</v>
      </c>
      <c r="S1915" s="14">
        <f t="shared" si="65"/>
        <v>77</v>
      </c>
      <c r="W1915" s="13">
        <v>100000</v>
      </c>
    </row>
    <row r="1916" spans="15:23" x14ac:dyDescent="0.25">
      <c r="O1916" s="14"/>
      <c r="P1916" s="14"/>
      <c r="Q1916" s="14">
        <v>1914</v>
      </c>
      <c r="R1916" s="14">
        <v>1913</v>
      </c>
      <c r="S1916" s="14">
        <f t="shared" si="65"/>
        <v>77</v>
      </c>
      <c r="W1916" s="13">
        <v>100000</v>
      </c>
    </row>
    <row r="1917" spans="15:23" x14ac:dyDescent="0.25">
      <c r="O1917" s="14"/>
      <c r="P1917" s="14"/>
      <c r="Q1917" s="14">
        <v>1915</v>
      </c>
      <c r="R1917" s="14">
        <v>1914</v>
      </c>
      <c r="S1917" s="14">
        <f t="shared" si="65"/>
        <v>77</v>
      </c>
      <c r="W1917" s="13">
        <v>100000</v>
      </c>
    </row>
    <row r="1918" spans="15:23" x14ac:dyDescent="0.25">
      <c r="O1918" s="14"/>
      <c r="P1918" s="14"/>
      <c r="Q1918" s="14">
        <v>1916</v>
      </c>
      <c r="R1918" s="14">
        <v>1915</v>
      </c>
      <c r="S1918" s="14">
        <f t="shared" si="65"/>
        <v>77</v>
      </c>
      <c r="W1918" s="13">
        <v>100000</v>
      </c>
    </row>
    <row r="1919" spans="15:23" x14ac:dyDescent="0.25">
      <c r="O1919" s="14"/>
      <c r="P1919" s="14"/>
      <c r="Q1919" s="14">
        <v>1917</v>
      </c>
      <c r="R1919" s="14">
        <v>1916</v>
      </c>
      <c r="S1919" s="14">
        <f t="shared" si="65"/>
        <v>77</v>
      </c>
      <c r="W1919" s="13">
        <v>100000</v>
      </c>
    </row>
    <row r="1920" spans="15:23" x14ac:dyDescent="0.25">
      <c r="O1920" s="14"/>
      <c r="P1920" s="14"/>
      <c r="Q1920" s="14">
        <v>1918</v>
      </c>
      <c r="R1920" s="14">
        <v>1917</v>
      </c>
      <c r="S1920" s="14">
        <f t="shared" si="65"/>
        <v>77</v>
      </c>
      <c r="W1920" s="13">
        <v>100000</v>
      </c>
    </row>
    <row r="1921" spans="15:23" x14ac:dyDescent="0.25">
      <c r="O1921" s="14"/>
      <c r="P1921" s="14"/>
      <c r="Q1921" s="14">
        <v>1919</v>
      </c>
      <c r="R1921" s="14">
        <v>1918</v>
      </c>
      <c r="S1921" s="14">
        <f t="shared" si="65"/>
        <v>77</v>
      </c>
      <c r="W1921" s="13">
        <v>100000</v>
      </c>
    </row>
    <row r="1922" spans="15:23" x14ac:dyDescent="0.25">
      <c r="O1922" s="14"/>
      <c r="P1922" s="14"/>
      <c r="Q1922" s="14">
        <v>1920</v>
      </c>
      <c r="R1922" s="14">
        <v>1919</v>
      </c>
      <c r="S1922" s="14">
        <f t="shared" si="65"/>
        <v>77</v>
      </c>
      <c r="W1922" s="13">
        <v>100000</v>
      </c>
    </row>
    <row r="1923" spans="15:23" x14ac:dyDescent="0.25">
      <c r="O1923" s="14"/>
      <c r="P1923" s="14"/>
      <c r="Q1923" s="14">
        <v>1921</v>
      </c>
      <c r="R1923" s="14">
        <v>1920</v>
      </c>
      <c r="S1923" s="14">
        <f t="shared" si="65"/>
        <v>77</v>
      </c>
      <c r="W1923" s="13">
        <v>100000</v>
      </c>
    </row>
    <row r="1924" spans="15:23" x14ac:dyDescent="0.25">
      <c r="O1924" s="14"/>
      <c r="P1924" s="14"/>
      <c r="Q1924" s="14">
        <v>1922</v>
      </c>
      <c r="R1924" s="14">
        <v>1921</v>
      </c>
      <c r="S1924" s="14">
        <f t="shared" si="65"/>
        <v>77</v>
      </c>
      <c r="W1924" s="13">
        <v>100000</v>
      </c>
    </row>
    <row r="1925" spans="15:23" x14ac:dyDescent="0.25">
      <c r="O1925" s="14"/>
      <c r="P1925" s="14"/>
      <c r="Q1925" s="14">
        <v>1923</v>
      </c>
      <c r="R1925" s="14">
        <v>1922</v>
      </c>
      <c r="S1925" s="14">
        <f t="shared" si="65"/>
        <v>77</v>
      </c>
      <c r="W1925" s="13">
        <v>100000</v>
      </c>
    </row>
    <row r="1926" spans="15:23" x14ac:dyDescent="0.25">
      <c r="O1926" s="14"/>
      <c r="P1926" s="14"/>
      <c r="Q1926" s="14">
        <v>1924</v>
      </c>
      <c r="R1926" s="14">
        <v>1923</v>
      </c>
      <c r="S1926" s="14">
        <f t="shared" si="65"/>
        <v>77</v>
      </c>
      <c r="W1926" s="13">
        <v>100000</v>
      </c>
    </row>
    <row r="1927" spans="15:23" x14ac:dyDescent="0.25">
      <c r="O1927" s="14"/>
      <c r="P1927" s="14"/>
      <c r="Q1927" s="14">
        <v>1925</v>
      </c>
      <c r="R1927" s="14">
        <v>1924</v>
      </c>
      <c r="S1927" s="14">
        <f t="shared" si="65"/>
        <v>77</v>
      </c>
      <c r="W1927" s="13">
        <v>100000</v>
      </c>
    </row>
    <row r="1928" spans="15:23" x14ac:dyDescent="0.25">
      <c r="O1928" s="14"/>
      <c r="P1928" s="14"/>
      <c r="Q1928" s="14">
        <v>1926</v>
      </c>
      <c r="R1928" s="14">
        <v>1925</v>
      </c>
      <c r="S1928" s="14">
        <f t="shared" si="65"/>
        <v>77</v>
      </c>
      <c r="W1928" s="13">
        <v>100000</v>
      </c>
    </row>
    <row r="1929" spans="15:23" x14ac:dyDescent="0.25">
      <c r="O1929" s="14"/>
      <c r="P1929" s="14"/>
      <c r="Q1929" s="14">
        <v>1927</v>
      </c>
      <c r="R1929" s="14">
        <v>1926</v>
      </c>
      <c r="S1929" s="14">
        <f t="shared" si="65"/>
        <v>78</v>
      </c>
      <c r="W1929" s="13">
        <v>100000</v>
      </c>
    </row>
    <row r="1930" spans="15:23" x14ac:dyDescent="0.25">
      <c r="O1930" s="14"/>
      <c r="P1930" s="14"/>
      <c r="Q1930" s="14">
        <v>1928</v>
      </c>
      <c r="R1930" s="14">
        <v>1927</v>
      </c>
      <c r="S1930" s="14">
        <f t="shared" si="65"/>
        <v>78</v>
      </c>
      <c r="W1930" s="13">
        <v>100000</v>
      </c>
    </row>
    <row r="1931" spans="15:23" x14ac:dyDescent="0.25">
      <c r="O1931" s="14"/>
      <c r="P1931" s="14"/>
      <c r="Q1931" s="14">
        <v>1929</v>
      </c>
      <c r="R1931" s="14">
        <v>1928</v>
      </c>
      <c r="S1931" s="14">
        <f t="shared" si="65"/>
        <v>78</v>
      </c>
      <c r="W1931" s="13">
        <v>100000</v>
      </c>
    </row>
    <row r="1932" spans="15:23" x14ac:dyDescent="0.25">
      <c r="O1932" s="14"/>
      <c r="P1932" s="14"/>
      <c r="Q1932" s="14">
        <v>1930</v>
      </c>
      <c r="R1932" s="14">
        <v>1929</v>
      </c>
      <c r="S1932" s="14">
        <f t="shared" si="65"/>
        <v>78</v>
      </c>
      <c r="W1932" s="13">
        <v>100000</v>
      </c>
    </row>
    <row r="1933" spans="15:23" x14ac:dyDescent="0.25">
      <c r="O1933" s="14"/>
      <c r="P1933" s="14"/>
      <c r="Q1933" s="14">
        <v>1931</v>
      </c>
      <c r="R1933" s="14">
        <v>1930</v>
      </c>
      <c r="S1933" s="14">
        <f t="shared" si="65"/>
        <v>78</v>
      </c>
      <c r="W1933" s="13">
        <v>100000</v>
      </c>
    </row>
    <row r="1934" spans="15:23" x14ac:dyDescent="0.25">
      <c r="O1934" s="14"/>
      <c r="P1934" s="14"/>
      <c r="Q1934" s="14">
        <v>1932</v>
      </c>
      <c r="R1934" s="14">
        <v>1931</v>
      </c>
      <c r="S1934" s="14">
        <f t="shared" si="65"/>
        <v>78</v>
      </c>
      <c r="W1934" s="13">
        <v>100000</v>
      </c>
    </row>
    <row r="1935" spans="15:23" x14ac:dyDescent="0.25">
      <c r="O1935" s="14"/>
      <c r="P1935" s="14"/>
      <c r="Q1935" s="14">
        <v>1933</v>
      </c>
      <c r="R1935" s="14">
        <v>1932</v>
      </c>
      <c r="S1935" s="14">
        <f t="shared" si="65"/>
        <v>78</v>
      </c>
      <c r="W1935" s="13">
        <v>100000</v>
      </c>
    </row>
    <row r="1936" spans="15:23" x14ac:dyDescent="0.25">
      <c r="O1936" s="14"/>
      <c r="P1936" s="14"/>
      <c r="Q1936" s="14">
        <v>1934</v>
      </c>
      <c r="R1936" s="14">
        <v>1933</v>
      </c>
      <c r="S1936" s="14">
        <f t="shared" si="65"/>
        <v>78</v>
      </c>
      <c r="W1936" s="13">
        <v>100000</v>
      </c>
    </row>
    <row r="1937" spans="15:23" x14ac:dyDescent="0.25">
      <c r="O1937" s="14"/>
      <c r="P1937" s="14"/>
      <c r="Q1937" s="14">
        <v>1935</v>
      </c>
      <c r="R1937" s="14">
        <v>1934</v>
      </c>
      <c r="S1937" s="14">
        <f t="shared" si="65"/>
        <v>78</v>
      </c>
      <c r="W1937" s="13">
        <v>100000</v>
      </c>
    </row>
    <row r="1938" spans="15:23" x14ac:dyDescent="0.25">
      <c r="O1938" s="14"/>
      <c r="P1938" s="14"/>
      <c r="Q1938" s="14">
        <v>1936</v>
      </c>
      <c r="R1938" s="14">
        <v>1935</v>
      </c>
      <c r="S1938" s="14">
        <f t="shared" si="65"/>
        <v>78</v>
      </c>
      <c r="W1938" s="13">
        <v>100000</v>
      </c>
    </row>
    <row r="1939" spans="15:23" x14ac:dyDescent="0.25">
      <c r="O1939" s="14"/>
      <c r="P1939" s="14"/>
      <c r="Q1939" s="14">
        <v>1937</v>
      </c>
      <c r="R1939" s="14">
        <v>1936</v>
      </c>
      <c r="S1939" s="14">
        <f t="shared" si="65"/>
        <v>78</v>
      </c>
      <c r="W1939" s="13">
        <v>100000</v>
      </c>
    </row>
    <row r="1940" spans="15:23" x14ac:dyDescent="0.25">
      <c r="O1940" s="14"/>
      <c r="P1940" s="14"/>
      <c r="Q1940" s="14">
        <v>1938</v>
      </c>
      <c r="R1940" s="14">
        <v>1937</v>
      </c>
      <c r="S1940" s="14">
        <f t="shared" si="65"/>
        <v>78</v>
      </c>
      <c r="W1940" s="13">
        <v>100000</v>
      </c>
    </row>
    <row r="1941" spans="15:23" x14ac:dyDescent="0.25">
      <c r="O1941" s="14"/>
      <c r="P1941" s="14"/>
      <c r="Q1941" s="14">
        <v>1939</v>
      </c>
      <c r="R1941" s="14">
        <v>1938</v>
      </c>
      <c r="S1941" s="14">
        <f t="shared" si="65"/>
        <v>78</v>
      </c>
      <c r="W1941" s="13">
        <v>100000</v>
      </c>
    </row>
    <row r="1942" spans="15:23" x14ac:dyDescent="0.25">
      <c r="O1942" s="14"/>
      <c r="P1942" s="14"/>
      <c r="Q1942" s="14">
        <v>1940</v>
      </c>
      <c r="R1942" s="14">
        <v>1939</v>
      </c>
      <c r="S1942" s="14">
        <f t="shared" si="65"/>
        <v>78</v>
      </c>
      <c r="W1942" s="13">
        <v>100000</v>
      </c>
    </row>
    <row r="1943" spans="15:23" x14ac:dyDescent="0.25">
      <c r="O1943" s="14"/>
      <c r="P1943" s="14"/>
      <c r="Q1943" s="14">
        <v>1941</v>
      </c>
      <c r="R1943" s="14">
        <v>1940</v>
      </c>
      <c r="S1943" s="14">
        <f t="shared" si="65"/>
        <v>78</v>
      </c>
      <c r="W1943" s="13">
        <v>100000</v>
      </c>
    </row>
    <row r="1944" spans="15:23" x14ac:dyDescent="0.25">
      <c r="O1944" s="14"/>
      <c r="P1944" s="14"/>
      <c r="Q1944" s="14">
        <v>1942</v>
      </c>
      <c r="R1944" s="14">
        <v>1941</v>
      </c>
      <c r="S1944" s="14">
        <f t="shared" si="65"/>
        <v>78</v>
      </c>
      <c r="W1944" s="13">
        <v>100000</v>
      </c>
    </row>
    <row r="1945" spans="15:23" x14ac:dyDescent="0.25">
      <c r="O1945" s="14"/>
      <c r="P1945" s="14"/>
      <c r="Q1945" s="14">
        <v>1943</v>
      </c>
      <c r="R1945" s="14">
        <v>1942</v>
      </c>
      <c r="S1945" s="14">
        <f t="shared" si="65"/>
        <v>78</v>
      </c>
      <c r="W1945" s="13">
        <v>100000</v>
      </c>
    </row>
    <row r="1946" spans="15:23" x14ac:dyDescent="0.25">
      <c r="O1946" s="14"/>
      <c r="P1946" s="14"/>
      <c r="Q1946" s="14">
        <v>1944</v>
      </c>
      <c r="R1946" s="14">
        <v>1943</v>
      </c>
      <c r="S1946" s="14">
        <f t="shared" si="65"/>
        <v>78</v>
      </c>
      <c r="W1946" s="13">
        <v>100000</v>
      </c>
    </row>
    <row r="1947" spans="15:23" x14ac:dyDescent="0.25">
      <c r="O1947" s="14"/>
      <c r="P1947" s="14"/>
      <c r="Q1947" s="14">
        <v>1945</v>
      </c>
      <c r="R1947" s="14">
        <v>1944</v>
      </c>
      <c r="S1947" s="14">
        <f t="shared" si="65"/>
        <v>78</v>
      </c>
      <c r="W1947" s="13">
        <v>100000</v>
      </c>
    </row>
    <row r="1948" spans="15:23" x14ac:dyDescent="0.25">
      <c r="O1948" s="14"/>
      <c r="P1948" s="14"/>
      <c r="Q1948" s="14">
        <v>1946</v>
      </c>
      <c r="R1948" s="14">
        <v>1945</v>
      </c>
      <c r="S1948" s="14">
        <f t="shared" si="65"/>
        <v>78</v>
      </c>
      <c r="W1948" s="13">
        <v>100000</v>
      </c>
    </row>
    <row r="1949" spans="15:23" x14ac:dyDescent="0.25">
      <c r="O1949" s="14"/>
      <c r="P1949" s="14"/>
      <c r="Q1949" s="14">
        <v>1947</v>
      </c>
      <c r="R1949" s="14">
        <v>1946</v>
      </c>
      <c r="S1949" s="14">
        <f t="shared" si="65"/>
        <v>78</v>
      </c>
      <c r="W1949" s="13">
        <v>100000</v>
      </c>
    </row>
    <row r="1950" spans="15:23" x14ac:dyDescent="0.25">
      <c r="O1950" s="14"/>
      <c r="P1950" s="14"/>
      <c r="Q1950" s="14">
        <v>1948</v>
      </c>
      <c r="R1950" s="14">
        <v>1947</v>
      </c>
      <c r="S1950" s="14">
        <f t="shared" si="65"/>
        <v>78</v>
      </c>
      <c r="W1950" s="13">
        <v>100000</v>
      </c>
    </row>
    <row r="1951" spans="15:23" x14ac:dyDescent="0.25">
      <c r="O1951" s="14"/>
      <c r="P1951" s="14"/>
      <c r="Q1951" s="14">
        <v>1949</v>
      </c>
      <c r="R1951" s="14">
        <v>1948</v>
      </c>
      <c r="S1951" s="14">
        <f t="shared" si="65"/>
        <v>78</v>
      </c>
      <c r="W1951" s="13">
        <v>100000</v>
      </c>
    </row>
    <row r="1952" spans="15:23" x14ac:dyDescent="0.25">
      <c r="O1952" s="14"/>
      <c r="P1952" s="14"/>
      <c r="Q1952" s="14">
        <v>1950</v>
      </c>
      <c r="R1952" s="14">
        <v>1949</v>
      </c>
      <c r="S1952" s="14">
        <f t="shared" si="65"/>
        <v>78</v>
      </c>
      <c r="W1952" s="13">
        <v>100000</v>
      </c>
    </row>
    <row r="1953" spans="15:23" x14ac:dyDescent="0.25">
      <c r="O1953" s="14"/>
      <c r="P1953" s="14"/>
      <c r="Q1953" s="14">
        <v>1951</v>
      </c>
      <c r="R1953" s="14">
        <v>1950</v>
      </c>
      <c r="S1953" s="14">
        <f t="shared" si="65"/>
        <v>78</v>
      </c>
      <c r="W1953" s="13">
        <v>100000</v>
      </c>
    </row>
    <row r="1954" spans="15:23" x14ac:dyDescent="0.25">
      <c r="O1954" s="14"/>
      <c r="P1954" s="14"/>
      <c r="Q1954" s="14">
        <v>1952</v>
      </c>
      <c r="R1954" s="14">
        <v>1951</v>
      </c>
      <c r="S1954" s="14">
        <f t="shared" si="65"/>
        <v>79</v>
      </c>
      <c r="W1954" s="13">
        <v>100000</v>
      </c>
    </row>
    <row r="1955" spans="15:23" x14ac:dyDescent="0.25">
      <c r="O1955" s="14"/>
      <c r="P1955" s="14"/>
      <c r="Q1955" s="14">
        <v>1953</v>
      </c>
      <c r="R1955" s="14">
        <v>1952</v>
      </c>
      <c r="S1955" s="14">
        <f t="shared" si="65"/>
        <v>79</v>
      </c>
      <c r="W1955" s="13">
        <v>100000</v>
      </c>
    </row>
    <row r="1956" spans="15:23" x14ac:dyDescent="0.25">
      <c r="O1956" s="14"/>
      <c r="P1956" s="14"/>
      <c r="Q1956" s="14">
        <v>1954</v>
      </c>
      <c r="R1956" s="14">
        <v>1953</v>
      </c>
      <c r="S1956" s="14">
        <f t="shared" si="65"/>
        <v>79</v>
      </c>
      <c r="W1956" s="13">
        <v>100000</v>
      </c>
    </row>
    <row r="1957" spans="15:23" x14ac:dyDescent="0.25">
      <c r="O1957" s="14"/>
      <c r="P1957" s="14"/>
      <c r="Q1957" s="14">
        <v>1955</v>
      </c>
      <c r="R1957" s="14">
        <v>1954</v>
      </c>
      <c r="S1957" s="14">
        <f t="shared" si="65"/>
        <v>79</v>
      </c>
      <c r="W1957" s="13">
        <v>100000</v>
      </c>
    </row>
    <row r="1958" spans="15:23" x14ac:dyDescent="0.25">
      <c r="O1958" s="14"/>
      <c r="P1958" s="14"/>
      <c r="Q1958" s="14">
        <v>1956</v>
      </c>
      <c r="R1958" s="14">
        <v>1955</v>
      </c>
      <c r="S1958" s="14">
        <f t="shared" si="65"/>
        <v>79</v>
      </c>
      <c r="W1958" s="13">
        <v>100000</v>
      </c>
    </row>
    <row r="1959" spans="15:23" x14ac:dyDescent="0.25">
      <c r="O1959" s="14"/>
      <c r="P1959" s="14"/>
      <c r="Q1959" s="14">
        <v>1957</v>
      </c>
      <c r="R1959" s="14">
        <v>1956</v>
      </c>
      <c r="S1959" s="14">
        <f t="shared" si="65"/>
        <v>79</v>
      </c>
      <c r="W1959" s="13">
        <v>100000</v>
      </c>
    </row>
    <row r="1960" spans="15:23" x14ac:dyDescent="0.25">
      <c r="O1960" s="14"/>
      <c r="P1960" s="14"/>
      <c r="Q1960" s="14">
        <v>1958</v>
      </c>
      <c r="R1960" s="14">
        <v>1957</v>
      </c>
      <c r="S1960" s="14">
        <f t="shared" si="65"/>
        <v>79</v>
      </c>
      <c r="W1960" s="13">
        <v>100000</v>
      </c>
    </row>
    <row r="1961" spans="15:23" x14ac:dyDescent="0.25">
      <c r="O1961" s="14"/>
      <c r="P1961" s="14"/>
      <c r="Q1961" s="14">
        <v>1959</v>
      </c>
      <c r="R1961" s="14">
        <v>1958</v>
      </c>
      <c r="S1961" s="14">
        <f t="shared" si="65"/>
        <v>79</v>
      </c>
      <c r="W1961" s="13">
        <v>100000</v>
      </c>
    </row>
    <row r="1962" spans="15:23" x14ac:dyDescent="0.25">
      <c r="O1962" s="14"/>
      <c r="P1962" s="14"/>
      <c r="Q1962" s="14">
        <v>1960</v>
      </c>
      <c r="R1962" s="14">
        <v>1959</v>
      </c>
      <c r="S1962" s="14">
        <f t="shared" si="65"/>
        <v>79</v>
      </c>
      <c r="W1962" s="13">
        <v>100000</v>
      </c>
    </row>
    <row r="1963" spans="15:23" x14ac:dyDescent="0.25">
      <c r="O1963" s="14"/>
      <c r="P1963" s="14"/>
      <c r="Q1963" s="14">
        <v>1961</v>
      </c>
      <c r="R1963" s="14">
        <v>1960</v>
      </c>
      <c r="S1963" s="14">
        <f t="shared" si="65"/>
        <v>79</v>
      </c>
      <c r="W1963" s="13">
        <v>100000</v>
      </c>
    </row>
    <row r="1964" spans="15:23" x14ac:dyDescent="0.25">
      <c r="O1964" s="14"/>
      <c r="P1964" s="14"/>
      <c r="Q1964" s="14">
        <v>1962</v>
      </c>
      <c r="R1964" s="14">
        <v>1961</v>
      </c>
      <c r="S1964" s="14">
        <f t="shared" si="65"/>
        <v>79</v>
      </c>
      <c r="W1964" s="13">
        <v>100000</v>
      </c>
    </row>
    <row r="1965" spans="15:23" x14ac:dyDescent="0.25">
      <c r="O1965" s="14"/>
      <c r="P1965" s="14"/>
      <c r="Q1965" s="14">
        <v>1963</v>
      </c>
      <c r="R1965" s="14">
        <v>1962</v>
      </c>
      <c r="S1965" s="14">
        <f t="shared" si="65"/>
        <v>79</v>
      </c>
      <c r="W1965" s="13">
        <v>100000</v>
      </c>
    </row>
    <row r="1966" spans="15:23" x14ac:dyDescent="0.25">
      <c r="O1966" s="14"/>
      <c r="P1966" s="14"/>
      <c r="Q1966" s="14">
        <v>1964</v>
      </c>
      <c r="R1966" s="14">
        <v>1963</v>
      </c>
      <c r="S1966" s="14">
        <f t="shared" si="65"/>
        <v>79</v>
      </c>
      <c r="W1966" s="13">
        <v>100000</v>
      </c>
    </row>
    <row r="1967" spans="15:23" x14ac:dyDescent="0.25">
      <c r="O1967" s="14"/>
      <c r="P1967" s="14"/>
      <c r="Q1967" s="14">
        <v>1965</v>
      </c>
      <c r="R1967" s="14">
        <v>1964</v>
      </c>
      <c r="S1967" s="14">
        <f t="shared" si="65"/>
        <v>79</v>
      </c>
      <c r="W1967" s="13">
        <v>100000</v>
      </c>
    </row>
    <row r="1968" spans="15:23" x14ac:dyDescent="0.25">
      <c r="O1968" s="14"/>
      <c r="P1968" s="14"/>
      <c r="Q1968" s="14">
        <v>1966</v>
      </c>
      <c r="R1968" s="14">
        <v>1965</v>
      </c>
      <c r="S1968" s="14">
        <f t="shared" si="65"/>
        <v>79</v>
      </c>
      <c r="W1968" s="13">
        <v>100000</v>
      </c>
    </row>
    <row r="1969" spans="15:23" x14ac:dyDescent="0.25">
      <c r="O1969" s="14"/>
      <c r="P1969" s="14"/>
      <c r="Q1969" s="14">
        <v>1967</v>
      </c>
      <c r="R1969" s="14">
        <v>1966</v>
      </c>
      <c r="S1969" s="14">
        <f t="shared" si="65"/>
        <v>79</v>
      </c>
      <c r="W1969" s="13">
        <v>100000</v>
      </c>
    </row>
    <row r="1970" spans="15:23" x14ac:dyDescent="0.25">
      <c r="O1970" s="14"/>
      <c r="P1970" s="14"/>
      <c r="Q1970" s="14">
        <v>1968</v>
      </c>
      <c r="R1970" s="14">
        <v>1967</v>
      </c>
      <c r="S1970" s="14">
        <f t="shared" si="65"/>
        <v>79</v>
      </c>
      <c r="W1970" s="13">
        <v>100000</v>
      </c>
    </row>
    <row r="1971" spans="15:23" x14ac:dyDescent="0.25">
      <c r="O1971" s="14"/>
      <c r="P1971" s="14"/>
      <c r="Q1971" s="14">
        <v>1969</v>
      </c>
      <c r="R1971" s="14">
        <v>1968</v>
      </c>
      <c r="S1971" s="14">
        <f t="shared" si="65"/>
        <v>79</v>
      </c>
      <c r="W1971" s="13">
        <v>100000</v>
      </c>
    </row>
    <row r="1972" spans="15:23" x14ac:dyDescent="0.25">
      <c r="O1972" s="14"/>
      <c r="P1972" s="14"/>
      <c r="Q1972" s="14">
        <v>1970</v>
      </c>
      <c r="R1972" s="14">
        <v>1969</v>
      </c>
      <c r="S1972" s="14">
        <f t="shared" si="65"/>
        <v>79</v>
      </c>
      <c r="W1972" s="13">
        <v>100000</v>
      </c>
    </row>
    <row r="1973" spans="15:23" x14ac:dyDescent="0.25">
      <c r="O1973" s="14"/>
      <c r="P1973" s="14"/>
      <c r="Q1973" s="14">
        <v>1971</v>
      </c>
      <c r="R1973" s="14">
        <v>1970</v>
      </c>
      <c r="S1973" s="14">
        <f t="shared" si="65"/>
        <v>79</v>
      </c>
      <c r="W1973" s="13">
        <v>100000</v>
      </c>
    </row>
    <row r="1974" spans="15:23" x14ac:dyDescent="0.25">
      <c r="O1974" s="14"/>
      <c r="P1974" s="14"/>
      <c r="Q1974" s="14">
        <v>1972</v>
      </c>
      <c r="R1974" s="14">
        <v>1971</v>
      </c>
      <c r="S1974" s="14">
        <f t="shared" si="65"/>
        <v>79</v>
      </c>
      <c r="W1974" s="13">
        <v>100000</v>
      </c>
    </row>
    <row r="1975" spans="15:23" x14ac:dyDescent="0.25">
      <c r="O1975" s="14"/>
      <c r="P1975" s="14"/>
      <c r="Q1975" s="14">
        <v>1973</v>
      </c>
      <c r="R1975" s="14">
        <v>1972</v>
      </c>
      <c r="S1975" s="14">
        <f t="shared" ref="S1975:S2003" si="66">S1950+1</f>
        <v>79</v>
      </c>
      <c r="W1975" s="13">
        <v>100000</v>
      </c>
    </row>
    <row r="1976" spans="15:23" x14ac:dyDescent="0.25">
      <c r="O1976" s="14"/>
      <c r="P1976" s="14"/>
      <c r="Q1976" s="14">
        <v>1974</v>
      </c>
      <c r="R1976" s="14">
        <v>1973</v>
      </c>
      <c r="S1976" s="14">
        <f t="shared" si="66"/>
        <v>79</v>
      </c>
      <c r="W1976" s="13">
        <v>100000</v>
      </c>
    </row>
    <row r="1977" spans="15:23" x14ac:dyDescent="0.25">
      <c r="O1977" s="14"/>
      <c r="P1977" s="14"/>
      <c r="Q1977" s="14">
        <v>1975</v>
      </c>
      <c r="R1977" s="14">
        <v>1974</v>
      </c>
      <c r="S1977" s="14">
        <f t="shared" si="66"/>
        <v>79</v>
      </c>
      <c r="W1977" s="13">
        <v>100000</v>
      </c>
    </row>
    <row r="1978" spans="15:23" x14ac:dyDescent="0.25">
      <c r="O1978" s="14"/>
      <c r="P1978" s="14"/>
      <c r="Q1978" s="14">
        <v>1976</v>
      </c>
      <c r="R1978" s="14">
        <v>1975</v>
      </c>
      <c r="S1978" s="14">
        <f t="shared" si="66"/>
        <v>79</v>
      </c>
      <c r="W1978" s="13">
        <v>100000</v>
      </c>
    </row>
    <row r="1979" spans="15:23" x14ac:dyDescent="0.25">
      <c r="O1979" s="14"/>
      <c r="P1979" s="14"/>
      <c r="Q1979" s="14">
        <v>1977</v>
      </c>
      <c r="R1979" s="14">
        <v>1976</v>
      </c>
      <c r="S1979" s="14">
        <f t="shared" si="66"/>
        <v>80</v>
      </c>
      <c r="W1979" s="13">
        <v>100000</v>
      </c>
    </row>
    <row r="1980" spans="15:23" x14ac:dyDescent="0.25">
      <c r="O1980" s="14"/>
      <c r="P1980" s="14"/>
      <c r="Q1980" s="14">
        <v>1978</v>
      </c>
      <c r="R1980" s="14">
        <v>1977</v>
      </c>
      <c r="S1980" s="14">
        <f t="shared" si="66"/>
        <v>80</v>
      </c>
      <c r="W1980" s="13">
        <v>100000</v>
      </c>
    </row>
    <row r="1981" spans="15:23" x14ac:dyDescent="0.25">
      <c r="O1981" s="14"/>
      <c r="P1981" s="14"/>
      <c r="Q1981" s="14">
        <v>1979</v>
      </c>
      <c r="R1981" s="14">
        <v>1978</v>
      </c>
      <c r="S1981" s="14">
        <f t="shared" si="66"/>
        <v>80</v>
      </c>
      <c r="W1981" s="13">
        <v>100000</v>
      </c>
    </row>
    <row r="1982" spans="15:23" x14ac:dyDescent="0.25">
      <c r="O1982" s="14"/>
      <c r="P1982" s="14"/>
      <c r="Q1982" s="14">
        <v>1980</v>
      </c>
      <c r="R1982" s="14">
        <v>1979</v>
      </c>
      <c r="S1982" s="14">
        <f t="shared" si="66"/>
        <v>80</v>
      </c>
      <c r="W1982" s="13">
        <v>100000</v>
      </c>
    </row>
    <row r="1983" spans="15:23" x14ac:dyDescent="0.25">
      <c r="O1983" s="14"/>
      <c r="P1983" s="14"/>
      <c r="Q1983" s="14">
        <v>1981</v>
      </c>
      <c r="R1983" s="14">
        <v>1980</v>
      </c>
      <c r="S1983" s="14">
        <f t="shared" si="66"/>
        <v>80</v>
      </c>
      <c r="W1983" s="13">
        <v>100000</v>
      </c>
    </row>
    <row r="1984" spans="15:23" x14ac:dyDescent="0.25">
      <c r="O1984" s="14"/>
      <c r="P1984" s="14"/>
      <c r="Q1984" s="14">
        <v>1982</v>
      </c>
      <c r="R1984" s="14">
        <v>1981</v>
      </c>
      <c r="S1984" s="14">
        <f t="shared" si="66"/>
        <v>80</v>
      </c>
      <c r="W1984" s="13">
        <v>100000</v>
      </c>
    </row>
    <row r="1985" spans="15:23" x14ac:dyDescent="0.25">
      <c r="O1985" s="14"/>
      <c r="P1985" s="14"/>
      <c r="Q1985" s="14">
        <v>1983</v>
      </c>
      <c r="R1985" s="14">
        <v>1982</v>
      </c>
      <c r="S1985" s="14">
        <f t="shared" si="66"/>
        <v>80</v>
      </c>
      <c r="W1985" s="13">
        <v>100000</v>
      </c>
    </row>
    <row r="1986" spans="15:23" x14ac:dyDescent="0.25">
      <c r="O1986" s="14"/>
      <c r="P1986" s="14"/>
      <c r="Q1986" s="14">
        <v>1984</v>
      </c>
      <c r="R1986" s="14">
        <v>1983</v>
      </c>
      <c r="S1986" s="14">
        <f t="shared" si="66"/>
        <v>80</v>
      </c>
      <c r="W1986" s="13">
        <v>100000</v>
      </c>
    </row>
    <row r="1987" spans="15:23" x14ac:dyDescent="0.25">
      <c r="O1987" s="14"/>
      <c r="P1987" s="14"/>
      <c r="Q1987" s="14">
        <v>1985</v>
      </c>
      <c r="R1987" s="14">
        <v>1984</v>
      </c>
      <c r="S1987" s="14">
        <f t="shared" si="66"/>
        <v>80</v>
      </c>
      <c r="W1987" s="13">
        <v>100000</v>
      </c>
    </row>
    <row r="1988" spans="15:23" x14ac:dyDescent="0.25">
      <c r="O1988" s="14"/>
      <c r="P1988" s="14"/>
      <c r="Q1988" s="14">
        <v>1986</v>
      </c>
      <c r="R1988" s="14">
        <v>1985</v>
      </c>
      <c r="S1988" s="14">
        <f t="shared" si="66"/>
        <v>80</v>
      </c>
      <c r="W1988" s="13">
        <v>100000</v>
      </c>
    </row>
    <row r="1989" spans="15:23" x14ac:dyDescent="0.25">
      <c r="O1989" s="14"/>
      <c r="P1989" s="14"/>
      <c r="Q1989" s="14">
        <v>1987</v>
      </c>
      <c r="R1989" s="14">
        <v>1986</v>
      </c>
      <c r="S1989" s="14">
        <f t="shared" si="66"/>
        <v>80</v>
      </c>
      <c r="W1989" s="13">
        <v>100000</v>
      </c>
    </row>
    <row r="1990" spans="15:23" x14ac:dyDescent="0.25">
      <c r="O1990" s="14"/>
      <c r="P1990" s="14"/>
      <c r="Q1990" s="14">
        <v>1988</v>
      </c>
      <c r="R1990" s="14">
        <v>1987</v>
      </c>
      <c r="S1990" s="14">
        <f t="shared" si="66"/>
        <v>80</v>
      </c>
      <c r="W1990" s="13">
        <v>100000</v>
      </c>
    </row>
    <row r="1991" spans="15:23" x14ac:dyDescent="0.25">
      <c r="O1991" s="14"/>
      <c r="P1991" s="14"/>
      <c r="Q1991" s="14">
        <v>1989</v>
      </c>
      <c r="R1991" s="14">
        <v>1988</v>
      </c>
      <c r="S1991" s="14">
        <f t="shared" si="66"/>
        <v>80</v>
      </c>
      <c r="W1991" s="13">
        <v>100000</v>
      </c>
    </row>
    <row r="1992" spans="15:23" x14ac:dyDescent="0.25">
      <c r="O1992" s="14"/>
      <c r="P1992" s="14"/>
      <c r="Q1992" s="14">
        <v>1990</v>
      </c>
      <c r="R1992" s="14">
        <v>1989</v>
      </c>
      <c r="S1992" s="14">
        <f t="shared" si="66"/>
        <v>80</v>
      </c>
      <c r="W1992" s="13">
        <v>100000</v>
      </c>
    </row>
    <row r="1993" spans="15:23" x14ac:dyDescent="0.25">
      <c r="O1993" s="14"/>
      <c r="P1993" s="14"/>
      <c r="Q1993" s="14">
        <v>1991</v>
      </c>
      <c r="R1993" s="14">
        <v>1990</v>
      </c>
      <c r="S1993" s="14">
        <f t="shared" si="66"/>
        <v>80</v>
      </c>
      <c r="W1993" s="13">
        <v>100000</v>
      </c>
    </row>
    <row r="1994" spans="15:23" x14ac:dyDescent="0.25">
      <c r="O1994" s="14"/>
      <c r="P1994" s="14"/>
      <c r="Q1994" s="14">
        <v>1992</v>
      </c>
      <c r="R1994" s="14">
        <v>1991</v>
      </c>
      <c r="S1994" s="14">
        <f t="shared" si="66"/>
        <v>80</v>
      </c>
      <c r="W1994" s="13">
        <v>100000</v>
      </c>
    </row>
    <row r="1995" spans="15:23" x14ac:dyDescent="0.25">
      <c r="O1995" s="14"/>
      <c r="P1995" s="14"/>
      <c r="Q1995" s="14">
        <v>1993</v>
      </c>
      <c r="R1995" s="14">
        <v>1992</v>
      </c>
      <c r="S1995" s="14">
        <f t="shared" si="66"/>
        <v>80</v>
      </c>
      <c r="W1995" s="13">
        <v>100000</v>
      </c>
    </row>
    <row r="1996" spans="15:23" x14ac:dyDescent="0.25">
      <c r="O1996" s="14"/>
      <c r="P1996" s="14"/>
      <c r="Q1996" s="14">
        <v>1994</v>
      </c>
      <c r="R1996" s="14">
        <v>1993</v>
      </c>
      <c r="S1996" s="14">
        <f t="shared" si="66"/>
        <v>80</v>
      </c>
      <c r="W1996" s="13">
        <v>100000</v>
      </c>
    </row>
    <row r="1997" spans="15:23" x14ac:dyDescent="0.25">
      <c r="O1997" s="14"/>
      <c r="P1997" s="14"/>
      <c r="Q1997" s="14">
        <v>1995</v>
      </c>
      <c r="R1997" s="14">
        <v>1994</v>
      </c>
      <c r="S1997" s="14">
        <f t="shared" si="66"/>
        <v>80</v>
      </c>
      <c r="W1997" s="13">
        <v>100000</v>
      </c>
    </row>
    <row r="1998" spans="15:23" x14ac:dyDescent="0.25">
      <c r="O1998" s="14"/>
      <c r="P1998" s="14"/>
      <c r="Q1998" s="14">
        <v>1996</v>
      </c>
      <c r="R1998" s="14">
        <v>1995</v>
      </c>
      <c r="S1998" s="14">
        <f t="shared" si="66"/>
        <v>80</v>
      </c>
      <c r="W1998" s="13">
        <v>100000</v>
      </c>
    </row>
    <row r="1999" spans="15:23" x14ac:dyDescent="0.25">
      <c r="O1999" s="14"/>
      <c r="P1999" s="14"/>
      <c r="Q1999" s="14">
        <v>1997</v>
      </c>
      <c r="R1999" s="14">
        <v>1996</v>
      </c>
      <c r="S1999" s="14">
        <f t="shared" si="66"/>
        <v>80</v>
      </c>
      <c r="W1999" s="13">
        <v>100000</v>
      </c>
    </row>
    <row r="2000" spans="15:23" x14ac:dyDescent="0.25">
      <c r="O2000" s="14"/>
      <c r="P2000" s="14"/>
      <c r="Q2000" s="14">
        <v>1998</v>
      </c>
      <c r="R2000" s="14">
        <v>1997</v>
      </c>
      <c r="S2000" s="14">
        <f t="shared" si="66"/>
        <v>80</v>
      </c>
      <c r="W2000" s="13">
        <v>100000</v>
      </c>
    </row>
    <row r="2001" spans="15:23" x14ac:dyDescent="0.25">
      <c r="O2001" s="14"/>
      <c r="P2001" s="14"/>
      <c r="Q2001" s="14">
        <v>1999</v>
      </c>
      <c r="R2001" s="14">
        <v>1998</v>
      </c>
      <c r="S2001" s="14">
        <f t="shared" si="66"/>
        <v>80</v>
      </c>
      <c r="W2001" s="13">
        <v>100000</v>
      </c>
    </row>
    <row r="2002" spans="15:23" x14ac:dyDescent="0.25">
      <c r="O2002" s="14"/>
      <c r="P2002" s="14"/>
      <c r="Q2002" s="14">
        <v>2000</v>
      </c>
      <c r="R2002" s="14">
        <v>1999</v>
      </c>
      <c r="S2002" s="14">
        <f t="shared" si="66"/>
        <v>80</v>
      </c>
      <c r="W2002" s="13">
        <v>100000</v>
      </c>
    </row>
    <row r="2003" spans="15:23" x14ac:dyDescent="0.25">
      <c r="O2003" s="14"/>
      <c r="P2003" s="14"/>
      <c r="R2003" s="14">
        <v>2000</v>
      </c>
      <c r="S2003" s="14">
        <f t="shared" si="66"/>
        <v>80</v>
      </c>
      <c r="W2003" s="13">
        <v>100000</v>
      </c>
    </row>
  </sheetData>
  <mergeCells count="14">
    <mergeCell ref="A2:B2"/>
    <mergeCell ref="C2:D2"/>
    <mergeCell ref="O1:P1"/>
    <mergeCell ref="R1:S1"/>
    <mergeCell ref="T1:U1"/>
    <mergeCell ref="V1:W1"/>
    <mergeCell ref="Z1:AA1"/>
    <mergeCell ref="AB1:AC1"/>
    <mergeCell ref="A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workbookViewId="0">
      <selection sqref="A1:XFD1048576"/>
    </sheetView>
  </sheetViews>
  <sheetFormatPr defaultRowHeight="15" x14ac:dyDescent="0.25"/>
  <cols>
    <col min="2" max="2" width="12.28515625" customWidth="1"/>
    <col min="11" max="11" width="18.85546875" bestFit="1" customWidth="1"/>
    <col min="14" max="14" width="11.42578125" bestFit="1" customWidth="1"/>
    <col min="15" max="15" width="11.140625" bestFit="1" customWidth="1"/>
    <col min="16" max="16" width="6.5703125" bestFit="1" customWidth="1"/>
    <col min="17" max="17" width="11.140625" bestFit="1" customWidth="1"/>
    <col min="18" max="18" width="6.5703125" bestFit="1" customWidth="1"/>
    <col min="19" max="19" width="11.140625" bestFit="1" customWidth="1"/>
    <col min="20" max="20" width="6.5703125" bestFit="1" customWidth="1"/>
    <col min="21" max="21" width="11.140625" bestFit="1" customWidth="1"/>
    <col min="22" max="22" width="6.5703125" bestFit="1" customWidth="1"/>
    <col min="23" max="23" width="11.140625" bestFit="1" customWidth="1"/>
    <col min="24" max="24" width="6.5703125" bestFit="1" customWidth="1"/>
    <col min="25" max="25" width="11.140625" bestFit="1" customWidth="1"/>
    <col min="26" max="26" width="6.5703125" bestFit="1" customWidth="1"/>
    <col min="27" max="27" width="11.5703125" bestFit="1" customWidth="1"/>
    <col min="28" max="28" width="6.5703125" bestFit="1" customWidth="1"/>
    <col min="29" max="29" width="11.140625" bestFit="1" customWidth="1"/>
    <col min="30" max="30" width="6.5703125" bestFit="1" customWidth="1"/>
    <col min="249" max="249" width="12.28515625" customWidth="1"/>
    <col min="258" max="258" width="12.28515625" customWidth="1"/>
    <col min="267" max="267" width="18.85546875" bestFit="1" customWidth="1"/>
    <col min="270" max="270" width="11.42578125" bestFit="1" customWidth="1"/>
    <col min="271" max="271" width="11.140625" bestFit="1" customWidth="1"/>
    <col min="272" max="272" width="6.5703125" bestFit="1" customWidth="1"/>
    <col min="273" max="273" width="11.140625" bestFit="1" customWidth="1"/>
    <col min="274" max="274" width="6.5703125" bestFit="1" customWidth="1"/>
    <col min="275" max="275" width="11.140625" bestFit="1" customWidth="1"/>
    <col min="276" max="276" width="6.5703125" bestFit="1" customWidth="1"/>
    <col min="277" max="277" width="11.140625" bestFit="1" customWidth="1"/>
    <col min="278" max="278" width="6.5703125" bestFit="1" customWidth="1"/>
    <col min="279" max="279" width="11.140625" bestFit="1" customWidth="1"/>
    <col min="280" max="280" width="6.5703125" bestFit="1" customWidth="1"/>
    <col min="281" max="281" width="11.140625" bestFit="1" customWidth="1"/>
    <col min="282" max="282" width="6.5703125" bestFit="1" customWidth="1"/>
    <col min="283" max="283" width="11.5703125" bestFit="1" customWidth="1"/>
    <col min="284" max="284" width="6.5703125" bestFit="1" customWidth="1"/>
    <col min="285" max="285" width="11.140625" bestFit="1" customWidth="1"/>
    <col min="286" max="286" width="6.5703125" bestFit="1" customWidth="1"/>
    <col min="505" max="505" width="12.28515625" customWidth="1"/>
    <col min="514" max="514" width="12.28515625" customWidth="1"/>
    <col min="523" max="523" width="18.85546875" bestFit="1" customWidth="1"/>
    <col min="526" max="526" width="11.42578125" bestFit="1" customWidth="1"/>
    <col min="527" max="527" width="11.140625" bestFit="1" customWidth="1"/>
    <col min="528" max="528" width="6.5703125" bestFit="1" customWidth="1"/>
    <col min="529" max="529" width="11.140625" bestFit="1" customWidth="1"/>
    <col min="530" max="530" width="6.5703125" bestFit="1" customWidth="1"/>
    <col min="531" max="531" width="11.140625" bestFit="1" customWidth="1"/>
    <col min="532" max="532" width="6.5703125" bestFit="1" customWidth="1"/>
    <col min="533" max="533" width="11.140625" bestFit="1" customWidth="1"/>
    <col min="534" max="534" width="6.5703125" bestFit="1" customWidth="1"/>
    <col min="535" max="535" width="11.140625" bestFit="1" customWidth="1"/>
    <col min="536" max="536" width="6.5703125" bestFit="1" customWidth="1"/>
    <col min="537" max="537" width="11.140625" bestFit="1" customWidth="1"/>
    <col min="538" max="538" width="6.5703125" bestFit="1" customWidth="1"/>
    <col min="539" max="539" width="11.5703125" bestFit="1" customWidth="1"/>
    <col min="540" max="540" width="6.5703125" bestFit="1" customWidth="1"/>
    <col min="541" max="541" width="11.140625" bestFit="1" customWidth="1"/>
    <col min="542" max="542" width="6.5703125" bestFit="1" customWidth="1"/>
    <col min="761" max="761" width="12.28515625" customWidth="1"/>
    <col min="770" max="770" width="12.28515625" customWidth="1"/>
    <col min="779" max="779" width="18.85546875" bestFit="1" customWidth="1"/>
    <col min="782" max="782" width="11.42578125" bestFit="1" customWidth="1"/>
    <col min="783" max="783" width="11.140625" bestFit="1" customWidth="1"/>
    <col min="784" max="784" width="6.5703125" bestFit="1" customWidth="1"/>
    <col min="785" max="785" width="11.140625" bestFit="1" customWidth="1"/>
    <col min="786" max="786" width="6.5703125" bestFit="1" customWidth="1"/>
    <col min="787" max="787" width="11.140625" bestFit="1" customWidth="1"/>
    <col min="788" max="788" width="6.5703125" bestFit="1" customWidth="1"/>
    <col min="789" max="789" width="11.140625" bestFit="1" customWidth="1"/>
    <col min="790" max="790" width="6.5703125" bestFit="1" customWidth="1"/>
    <col min="791" max="791" width="11.140625" bestFit="1" customWidth="1"/>
    <col min="792" max="792" width="6.5703125" bestFit="1" customWidth="1"/>
    <col min="793" max="793" width="11.140625" bestFit="1" customWidth="1"/>
    <col min="794" max="794" width="6.5703125" bestFit="1" customWidth="1"/>
    <col min="795" max="795" width="11.5703125" bestFit="1" customWidth="1"/>
    <col min="796" max="796" width="6.5703125" bestFit="1" customWidth="1"/>
    <col min="797" max="797" width="11.140625" bestFit="1" customWidth="1"/>
    <col min="798" max="798" width="6.5703125" bestFit="1" customWidth="1"/>
    <col min="1017" max="1017" width="12.28515625" customWidth="1"/>
    <col min="1026" max="1026" width="12.28515625" customWidth="1"/>
    <col min="1035" max="1035" width="18.85546875" bestFit="1" customWidth="1"/>
    <col min="1038" max="1038" width="11.42578125" bestFit="1" customWidth="1"/>
    <col min="1039" max="1039" width="11.140625" bestFit="1" customWidth="1"/>
    <col min="1040" max="1040" width="6.5703125" bestFit="1" customWidth="1"/>
    <col min="1041" max="1041" width="11.140625" bestFit="1" customWidth="1"/>
    <col min="1042" max="1042" width="6.5703125" bestFit="1" customWidth="1"/>
    <col min="1043" max="1043" width="11.140625" bestFit="1" customWidth="1"/>
    <col min="1044" max="1044" width="6.5703125" bestFit="1" customWidth="1"/>
    <col min="1045" max="1045" width="11.140625" bestFit="1" customWidth="1"/>
    <col min="1046" max="1046" width="6.5703125" bestFit="1" customWidth="1"/>
    <col min="1047" max="1047" width="11.140625" bestFit="1" customWidth="1"/>
    <col min="1048" max="1048" width="6.5703125" bestFit="1" customWidth="1"/>
    <col min="1049" max="1049" width="11.140625" bestFit="1" customWidth="1"/>
    <col min="1050" max="1050" width="6.5703125" bestFit="1" customWidth="1"/>
    <col min="1051" max="1051" width="11.5703125" bestFit="1" customWidth="1"/>
    <col min="1052" max="1052" width="6.5703125" bestFit="1" customWidth="1"/>
    <col min="1053" max="1053" width="11.140625" bestFit="1" customWidth="1"/>
    <col min="1054" max="1054" width="6.5703125" bestFit="1" customWidth="1"/>
    <col min="1273" max="1273" width="12.28515625" customWidth="1"/>
    <col min="1282" max="1282" width="12.28515625" customWidth="1"/>
    <col min="1291" max="1291" width="18.85546875" bestFit="1" customWidth="1"/>
    <col min="1294" max="1294" width="11.42578125" bestFit="1" customWidth="1"/>
    <col min="1295" max="1295" width="11.140625" bestFit="1" customWidth="1"/>
    <col min="1296" max="1296" width="6.5703125" bestFit="1" customWidth="1"/>
    <col min="1297" max="1297" width="11.140625" bestFit="1" customWidth="1"/>
    <col min="1298" max="1298" width="6.5703125" bestFit="1" customWidth="1"/>
    <col min="1299" max="1299" width="11.140625" bestFit="1" customWidth="1"/>
    <col min="1300" max="1300" width="6.5703125" bestFit="1" customWidth="1"/>
    <col min="1301" max="1301" width="11.140625" bestFit="1" customWidth="1"/>
    <col min="1302" max="1302" width="6.5703125" bestFit="1" customWidth="1"/>
    <col min="1303" max="1303" width="11.140625" bestFit="1" customWidth="1"/>
    <col min="1304" max="1304" width="6.5703125" bestFit="1" customWidth="1"/>
    <col min="1305" max="1305" width="11.140625" bestFit="1" customWidth="1"/>
    <col min="1306" max="1306" width="6.5703125" bestFit="1" customWidth="1"/>
    <col min="1307" max="1307" width="11.5703125" bestFit="1" customWidth="1"/>
    <col min="1308" max="1308" width="6.5703125" bestFit="1" customWidth="1"/>
    <col min="1309" max="1309" width="11.140625" bestFit="1" customWidth="1"/>
    <col min="1310" max="1310" width="6.5703125" bestFit="1" customWidth="1"/>
    <col min="1529" max="1529" width="12.28515625" customWidth="1"/>
    <col min="1538" max="1538" width="12.28515625" customWidth="1"/>
    <col min="1547" max="1547" width="18.85546875" bestFit="1" customWidth="1"/>
    <col min="1550" max="1550" width="11.42578125" bestFit="1" customWidth="1"/>
    <col min="1551" max="1551" width="11.140625" bestFit="1" customWidth="1"/>
    <col min="1552" max="1552" width="6.5703125" bestFit="1" customWidth="1"/>
    <col min="1553" max="1553" width="11.140625" bestFit="1" customWidth="1"/>
    <col min="1554" max="1554" width="6.5703125" bestFit="1" customWidth="1"/>
    <col min="1555" max="1555" width="11.140625" bestFit="1" customWidth="1"/>
    <col min="1556" max="1556" width="6.5703125" bestFit="1" customWidth="1"/>
    <col min="1557" max="1557" width="11.140625" bestFit="1" customWidth="1"/>
    <col min="1558" max="1558" width="6.5703125" bestFit="1" customWidth="1"/>
    <col min="1559" max="1559" width="11.140625" bestFit="1" customWidth="1"/>
    <col min="1560" max="1560" width="6.5703125" bestFit="1" customWidth="1"/>
    <col min="1561" max="1561" width="11.140625" bestFit="1" customWidth="1"/>
    <col min="1562" max="1562" width="6.5703125" bestFit="1" customWidth="1"/>
    <col min="1563" max="1563" width="11.5703125" bestFit="1" customWidth="1"/>
    <col min="1564" max="1564" width="6.5703125" bestFit="1" customWidth="1"/>
    <col min="1565" max="1565" width="11.140625" bestFit="1" customWidth="1"/>
    <col min="1566" max="1566" width="6.5703125" bestFit="1" customWidth="1"/>
    <col min="1785" max="1785" width="12.28515625" customWidth="1"/>
    <col min="1794" max="1794" width="12.28515625" customWidth="1"/>
    <col min="1803" max="1803" width="18.85546875" bestFit="1" customWidth="1"/>
    <col min="1806" max="1806" width="11.42578125" bestFit="1" customWidth="1"/>
    <col min="1807" max="1807" width="11.140625" bestFit="1" customWidth="1"/>
    <col min="1808" max="1808" width="6.5703125" bestFit="1" customWidth="1"/>
    <col min="1809" max="1809" width="11.140625" bestFit="1" customWidth="1"/>
    <col min="1810" max="1810" width="6.5703125" bestFit="1" customWidth="1"/>
    <col min="1811" max="1811" width="11.140625" bestFit="1" customWidth="1"/>
    <col min="1812" max="1812" width="6.5703125" bestFit="1" customWidth="1"/>
    <col min="1813" max="1813" width="11.140625" bestFit="1" customWidth="1"/>
    <col min="1814" max="1814" width="6.5703125" bestFit="1" customWidth="1"/>
    <col min="1815" max="1815" width="11.140625" bestFit="1" customWidth="1"/>
    <col min="1816" max="1816" width="6.5703125" bestFit="1" customWidth="1"/>
    <col min="1817" max="1817" width="11.140625" bestFit="1" customWidth="1"/>
    <col min="1818" max="1818" width="6.5703125" bestFit="1" customWidth="1"/>
    <col min="1819" max="1819" width="11.5703125" bestFit="1" customWidth="1"/>
    <col min="1820" max="1820" width="6.5703125" bestFit="1" customWidth="1"/>
    <col min="1821" max="1821" width="11.140625" bestFit="1" customWidth="1"/>
    <col min="1822" max="1822" width="6.5703125" bestFit="1" customWidth="1"/>
    <col min="2041" max="2041" width="12.28515625" customWidth="1"/>
    <col min="2050" max="2050" width="12.28515625" customWidth="1"/>
    <col min="2059" max="2059" width="18.85546875" bestFit="1" customWidth="1"/>
    <col min="2062" max="2062" width="11.42578125" bestFit="1" customWidth="1"/>
    <col min="2063" max="2063" width="11.140625" bestFit="1" customWidth="1"/>
    <col min="2064" max="2064" width="6.5703125" bestFit="1" customWidth="1"/>
    <col min="2065" max="2065" width="11.140625" bestFit="1" customWidth="1"/>
    <col min="2066" max="2066" width="6.5703125" bestFit="1" customWidth="1"/>
    <col min="2067" max="2067" width="11.140625" bestFit="1" customWidth="1"/>
    <col min="2068" max="2068" width="6.5703125" bestFit="1" customWidth="1"/>
    <col min="2069" max="2069" width="11.140625" bestFit="1" customWidth="1"/>
    <col min="2070" max="2070" width="6.5703125" bestFit="1" customWidth="1"/>
    <col min="2071" max="2071" width="11.140625" bestFit="1" customWidth="1"/>
    <col min="2072" max="2072" width="6.5703125" bestFit="1" customWidth="1"/>
    <col min="2073" max="2073" width="11.140625" bestFit="1" customWidth="1"/>
    <col min="2074" max="2074" width="6.5703125" bestFit="1" customWidth="1"/>
    <col min="2075" max="2075" width="11.5703125" bestFit="1" customWidth="1"/>
    <col min="2076" max="2076" width="6.5703125" bestFit="1" customWidth="1"/>
    <col min="2077" max="2077" width="11.140625" bestFit="1" customWidth="1"/>
    <col min="2078" max="2078" width="6.5703125" bestFit="1" customWidth="1"/>
    <col min="2297" max="2297" width="12.28515625" customWidth="1"/>
    <col min="2306" max="2306" width="12.28515625" customWidth="1"/>
    <col min="2315" max="2315" width="18.85546875" bestFit="1" customWidth="1"/>
    <col min="2318" max="2318" width="11.42578125" bestFit="1" customWidth="1"/>
    <col min="2319" max="2319" width="11.140625" bestFit="1" customWidth="1"/>
    <col min="2320" max="2320" width="6.5703125" bestFit="1" customWidth="1"/>
    <col min="2321" max="2321" width="11.140625" bestFit="1" customWidth="1"/>
    <col min="2322" max="2322" width="6.5703125" bestFit="1" customWidth="1"/>
    <col min="2323" max="2323" width="11.140625" bestFit="1" customWidth="1"/>
    <col min="2324" max="2324" width="6.5703125" bestFit="1" customWidth="1"/>
    <col min="2325" max="2325" width="11.140625" bestFit="1" customWidth="1"/>
    <col min="2326" max="2326" width="6.5703125" bestFit="1" customWidth="1"/>
    <col min="2327" max="2327" width="11.140625" bestFit="1" customWidth="1"/>
    <col min="2328" max="2328" width="6.5703125" bestFit="1" customWidth="1"/>
    <col min="2329" max="2329" width="11.140625" bestFit="1" customWidth="1"/>
    <col min="2330" max="2330" width="6.5703125" bestFit="1" customWidth="1"/>
    <col min="2331" max="2331" width="11.5703125" bestFit="1" customWidth="1"/>
    <col min="2332" max="2332" width="6.5703125" bestFit="1" customWidth="1"/>
    <col min="2333" max="2333" width="11.140625" bestFit="1" customWidth="1"/>
    <col min="2334" max="2334" width="6.5703125" bestFit="1" customWidth="1"/>
    <col min="2553" max="2553" width="12.28515625" customWidth="1"/>
    <col min="2562" max="2562" width="12.28515625" customWidth="1"/>
    <col min="2571" max="2571" width="18.85546875" bestFit="1" customWidth="1"/>
    <col min="2574" max="2574" width="11.42578125" bestFit="1" customWidth="1"/>
    <col min="2575" max="2575" width="11.140625" bestFit="1" customWidth="1"/>
    <col min="2576" max="2576" width="6.5703125" bestFit="1" customWidth="1"/>
    <col min="2577" max="2577" width="11.140625" bestFit="1" customWidth="1"/>
    <col min="2578" max="2578" width="6.5703125" bestFit="1" customWidth="1"/>
    <col min="2579" max="2579" width="11.140625" bestFit="1" customWidth="1"/>
    <col min="2580" max="2580" width="6.5703125" bestFit="1" customWidth="1"/>
    <col min="2581" max="2581" width="11.140625" bestFit="1" customWidth="1"/>
    <col min="2582" max="2582" width="6.5703125" bestFit="1" customWidth="1"/>
    <col min="2583" max="2583" width="11.140625" bestFit="1" customWidth="1"/>
    <col min="2584" max="2584" width="6.5703125" bestFit="1" customWidth="1"/>
    <col min="2585" max="2585" width="11.140625" bestFit="1" customWidth="1"/>
    <col min="2586" max="2586" width="6.5703125" bestFit="1" customWidth="1"/>
    <col min="2587" max="2587" width="11.5703125" bestFit="1" customWidth="1"/>
    <col min="2588" max="2588" width="6.5703125" bestFit="1" customWidth="1"/>
    <col min="2589" max="2589" width="11.140625" bestFit="1" customWidth="1"/>
    <col min="2590" max="2590" width="6.5703125" bestFit="1" customWidth="1"/>
    <col min="2809" max="2809" width="12.28515625" customWidth="1"/>
    <col min="2818" max="2818" width="12.28515625" customWidth="1"/>
    <col min="2827" max="2827" width="18.85546875" bestFit="1" customWidth="1"/>
    <col min="2830" max="2830" width="11.42578125" bestFit="1" customWidth="1"/>
    <col min="2831" max="2831" width="11.140625" bestFit="1" customWidth="1"/>
    <col min="2832" max="2832" width="6.5703125" bestFit="1" customWidth="1"/>
    <col min="2833" max="2833" width="11.140625" bestFit="1" customWidth="1"/>
    <col min="2834" max="2834" width="6.5703125" bestFit="1" customWidth="1"/>
    <col min="2835" max="2835" width="11.140625" bestFit="1" customWidth="1"/>
    <col min="2836" max="2836" width="6.5703125" bestFit="1" customWidth="1"/>
    <col min="2837" max="2837" width="11.140625" bestFit="1" customWidth="1"/>
    <col min="2838" max="2838" width="6.5703125" bestFit="1" customWidth="1"/>
    <col min="2839" max="2839" width="11.140625" bestFit="1" customWidth="1"/>
    <col min="2840" max="2840" width="6.5703125" bestFit="1" customWidth="1"/>
    <col min="2841" max="2841" width="11.140625" bestFit="1" customWidth="1"/>
    <col min="2842" max="2842" width="6.5703125" bestFit="1" customWidth="1"/>
    <col min="2843" max="2843" width="11.5703125" bestFit="1" customWidth="1"/>
    <col min="2844" max="2844" width="6.5703125" bestFit="1" customWidth="1"/>
    <col min="2845" max="2845" width="11.140625" bestFit="1" customWidth="1"/>
    <col min="2846" max="2846" width="6.5703125" bestFit="1" customWidth="1"/>
    <col min="3065" max="3065" width="12.28515625" customWidth="1"/>
    <col min="3074" max="3074" width="12.28515625" customWidth="1"/>
    <col min="3083" max="3083" width="18.85546875" bestFit="1" customWidth="1"/>
    <col min="3086" max="3086" width="11.42578125" bestFit="1" customWidth="1"/>
    <col min="3087" max="3087" width="11.140625" bestFit="1" customWidth="1"/>
    <col min="3088" max="3088" width="6.5703125" bestFit="1" customWidth="1"/>
    <col min="3089" max="3089" width="11.140625" bestFit="1" customWidth="1"/>
    <col min="3090" max="3090" width="6.5703125" bestFit="1" customWidth="1"/>
    <col min="3091" max="3091" width="11.140625" bestFit="1" customWidth="1"/>
    <col min="3092" max="3092" width="6.5703125" bestFit="1" customWidth="1"/>
    <col min="3093" max="3093" width="11.140625" bestFit="1" customWidth="1"/>
    <col min="3094" max="3094" width="6.5703125" bestFit="1" customWidth="1"/>
    <col min="3095" max="3095" width="11.140625" bestFit="1" customWidth="1"/>
    <col min="3096" max="3096" width="6.5703125" bestFit="1" customWidth="1"/>
    <col min="3097" max="3097" width="11.140625" bestFit="1" customWidth="1"/>
    <col min="3098" max="3098" width="6.5703125" bestFit="1" customWidth="1"/>
    <col min="3099" max="3099" width="11.5703125" bestFit="1" customWidth="1"/>
    <col min="3100" max="3100" width="6.5703125" bestFit="1" customWidth="1"/>
    <col min="3101" max="3101" width="11.140625" bestFit="1" customWidth="1"/>
    <col min="3102" max="3102" width="6.5703125" bestFit="1" customWidth="1"/>
    <col min="3321" max="3321" width="12.28515625" customWidth="1"/>
    <col min="3330" max="3330" width="12.28515625" customWidth="1"/>
    <col min="3339" max="3339" width="18.85546875" bestFit="1" customWidth="1"/>
    <col min="3342" max="3342" width="11.42578125" bestFit="1" customWidth="1"/>
    <col min="3343" max="3343" width="11.140625" bestFit="1" customWidth="1"/>
    <col min="3344" max="3344" width="6.5703125" bestFit="1" customWidth="1"/>
    <col min="3345" max="3345" width="11.140625" bestFit="1" customWidth="1"/>
    <col min="3346" max="3346" width="6.5703125" bestFit="1" customWidth="1"/>
    <col min="3347" max="3347" width="11.140625" bestFit="1" customWidth="1"/>
    <col min="3348" max="3348" width="6.5703125" bestFit="1" customWidth="1"/>
    <col min="3349" max="3349" width="11.140625" bestFit="1" customWidth="1"/>
    <col min="3350" max="3350" width="6.5703125" bestFit="1" customWidth="1"/>
    <col min="3351" max="3351" width="11.140625" bestFit="1" customWidth="1"/>
    <col min="3352" max="3352" width="6.5703125" bestFit="1" customWidth="1"/>
    <col min="3353" max="3353" width="11.140625" bestFit="1" customWidth="1"/>
    <col min="3354" max="3354" width="6.5703125" bestFit="1" customWidth="1"/>
    <col min="3355" max="3355" width="11.5703125" bestFit="1" customWidth="1"/>
    <col min="3356" max="3356" width="6.5703125" bestFit="1" customWidth="1"/>
    <col min="3357" max="3357" width="11.140625" bestFit="1" customWidth="1"/>
    <col min="3358" max="3358" width="6.5703125" bestFit="1" customWidth="1"/>
    <col min="3577" max="3577" width="12.28515625" customWidth="1"/>
    <col min="3586" max="3586" width="12.28515625" customWidth="1"/>
    <col min="3595" max="3595" width="18.85546875" bestFit="1" customWidth="1"/>
    <col min="3598" max="3598" width="11.42578125" bestFit="1" customWidth="1"/>
    <col min="3599" max="3599" width="11.140625" bestFit="1" customWidth="1"/>
    <col min="3600" max="3600" width="6.5703125" bestFit="1" customWidth="1"/>
    <col min="3601" max="3601" width="11.140625" bestFit="1" customWidth="1"/>
    <col min="3602" max="3602" width="6.5703125" bestFit="1" customWidth="1"/>
    <col min="3603" max="3603" width="11.140625" bestFit="1" customWidth="1"/>
    <col min="3604" max="3604" width="6.5703125" bestFit="1" customWidth="1"/>
    <col min="3605" max="3605" width="11.140625" bestFit="1" customWidth="1"/>
    <col min="3606" max="3606" width="6.5703125" bestFit="1" customWidth="1"/>
    <col min="3607" max="3607" width="11.140625" bestFit="1" customWidth="1"/>
    <col min="3608" max="3608" width="6.5703125" bestFit="1" customWidth="1"/>
    <col min="3609" max="3609" width="11.140625" bestFit="1" customWidth="1"/>
    <col min="3610" max="3610" width="6.5703125" bestFit="1" customWidth="1"/>
    <col min="3611" max="3611" width="11.5703125" bestFit="1" customWidth="1"/>
    <col min="3612" max="3612" width="6.5703125" bestFit="1" customWidth="1"/>
    <col min="3613" max="3613" width="11.140625" bestFit="1" customWidth="1"/>
    <col min="3614" max="3614" width="6.5703125" bestFit="1" customWidth="1"/>
    <col min="3833" max="3833" width="12.28515625" customWidth="1"/>
    <col min="3842" max="3842" width="12.28515625" customWidth="1"/>
    <col min="3851" max="3851" width="18.85546875" bestFit="1" customWidth="1"/>
    <col min="3854" max="3854" width="11.42578125" bestFit="1" customWidth="1"/>
    <col min="3855" max="3855" width="11.140625" bestFit="1" customWidth="1"/>
    <col min="3856" max="3856" width="6.5703125" bestFit="1" customWidth="1"/>
    <col min="3857" max="3857" width="11.140625" bestFit="1" customWidth="1"/>
    <col min="3858" max="3858" width="6.5703125" bestFit="1" customWidth="1"/>
    <col min="3859" max="3859" width="11.140625" bestFit="1" customWidth="1"/>
    <col min="3860" max="3860" width="6.5703125" bestFit="1" customWidth="1"/>
    <col min="3861" max="3861" width="11.140625" bestFit="1" customWidth="1"/>
    <col min="3862" max="3862" width="6.5703125" bestFit="1" customWidth="1"/>
    <col min="3863" max="3863" width="11.140625" bestFit="1" customWidth="1"/>
    <col min="3864" max="3864" width="6.5703125" bestFit="1" customWidth="1"/>
    <col min="3865" max="3865" width="11.140625" bestFit="1" customWidth="1"/>
    <col min="3866" max="3866" width="6.5703125" bestFit="1" customWidth="1"/>
    <col min="3867" max="3867" width="11.5703125" bestFit="1" customWidth="1"/>
    <col min="3868" max="3868" width="6.5703125" bestFit="1" customWidth="1"/>
    <col min="3869" max="3869" width="11.140625" bestFit="1" customWidth="1"/>
    <col min="3870" max="3870" width="6.5703125" bestFit="1" customWidth="1"/>
    <col min="4089" max="4089" width="12.28515625" customWidth="1"/>
    <col min="4098" max="4098" width="12.28515625" customWidth="1"/>
    <col min="4107" max="4107" width="18.85546875" bestFit="1" customWidth="1"/>
    <col min="4110" max="4110" width="11.42578125" bestFit="1" customWidth="1"/>
    <col min="4111" max="4111" width="11.140625" bestFit="1" customWidth="1"/>
    <col min="4112" max="4112" width="6.5703125" bestFit="1" customWidth="1"/>
    <col min="4113" max="4113" width="11.140625" bestFit="1" customWidth="1"/>
    <col min="4114" max="4114" width="6.5703125" bestFit="1" customWidth="1"/>
    <col min="4115" max="4115" width="11.140625" bestFit="1" customWidth="1"/>
    <col min="4116" max="4116" width="6.5703125" bestFit="1" customWidth="1"/>
    <col min="4117" max="4117" width="11.140625" bestFit="1" customWidth="1"/>
    <col min="4118" max="4118" width="6.5703125" bestFit="1" customWidth="1"/>
    <col min="4119" max="4119" width="11.140625" bestFit="1" customWidth="1"/>
    <col min="4120" max="4120" width="6.5703125" bestFit="1" customWidth="1"/>
    <col min="4121" max="4121" width="11.140625" bestFit="1" customWidth="1"/>
    <col min="4122" max="4122" width="6.5703125" bestFit="1" customWidth="1"/>
    <col min="4123" max="4123" width="11.5703125" bestFit="1" customWidth="1"/>
    <col min="4124" max="4124" width="6.5703125" bestFit="1" customWidth="1"/>
    <col min="4125" max="4125" width="11.140625" bestFit="1" customWidth="1"/>
    <col min="4126" max="4126" width="6.5703125" bestFit="1" customWidth="1"/>
    <col min="4345" max="4345" width="12.28515625" customWidth="1"/>
    <col min="4354" max="4354" width="12.28515625" customWidth="1"/>
    <col min="4363" max="4363" width="18.85546875" bestFit="1" customWidth="1"/>
    <col min="4366" max="4366" width="11.42578125" bestFit="1" customWidth="1"/>
    <col min="4367" max="4367" width="11.140625" bestFit="1" customWidth="1"/>
    <col min="4368" max="4368" width="6.5703125" bestFit="1" customWidth="1"/>
    <col min="4369" max="4369" width="11.140625" bestFit="1" customWidth="1"/>
    <col min="4370" max="4370" width="6.5703125" bestFit="1" customWidth="1"/>
    <col min="4371" max="4371" width="11.140625" bestFit="1" customWidth="1"/>
    <col min="4372" max="4372" width="6.5703125" bestFit="1" customWidth="1"/>
    <col min="4373" max="4373" width="11.140625" bestFit="1" customWidth="1"/>
    <col min="4374" max="4374" width="6.5703125" bestFit="1" customWidth="1"/>
    <col min="4375" max="4375" width="11.140625" bestFit="1" customWidth="1"/>
    <col min="4376" max="4376" width="6.5703125" bestFit="1" customWidth="1"/>
    <col min="4377" max="4377" width="11.140625" bestFit="1" customWidth="1"/>
    <col min="4378" max="4378" width="6.5703125" bestFit="1" customWidth="1"/>
    <col min="4379" max="4379" width="11.5703125" bestFit="1" customWidth="1"/>
    <col min="4380" max="4380" width="6.5703125" bestFit="1" customWidth="1"/>
    <col min="4381" max="4381" width="11.140625" bestFit="1" customWidth="1"/>
    <col min="4382" max="4382" width="6.5703125" bestFit="1" customWidth="1"/>
    <col min="4601" max="4601" width="12.28515625" customWidth="1"/>
    <col min="4610" max="4610" width="12.28515625" customWidth="1"/>
    <col min="4619" max="4619" width="18.85546875" bestFit="1" customWidth="1"/>
    <col min="4622" max="4622" width="11.42578125" bestFit="1" customWidth="1"/>
    <col min="4623" max="4623" width="11.140625" bestFit="1" customWidth="1"/>
    <col min="4624" max="4624" width="6.5703125" bestFit="1" customWidth="1"/>
    <col min="4625" max="4625" width="11.140625" bestFit="1" customWidth="1"/>
    <col min="4626" max="4626" width="6.5703125" bestFit="1" customWidth="1"/>
    <col min="4627" max="4627" width="11.140625" bestFit="1" customWidth="1"/>
    <col min="4628" max="4628" width="6.5703125" bestFit="1" customWidth="1"/>
    <col min="4629" max="4629" width="11.140625" bestFit="1" customWidth="1"/>
    <col min="4630" max="4630" width="6.5703125" bestFit="1" customWidth="1"/>
    <col min="4631" max="4631" width="11.140625" bestFit="1" customWidth="1"/>
    <col min="4632" max="4632" width="6.5703125" bestFit="1" customWidth="1"/>
    <col min="4633" max="4633" width="11.140625" bestFit="1" customWidth="1"/>
    <col min="4634" max="4634" width="6.5703125" bestFit="1" customWidth="1"/>
    <col min="4635" max="4635" width="11.5703125" bestFit="1" customWidth="1"/>
    <col min="4636" max="4636" width="6.5703125" bestFit="1" customWidth="1"/>
    <col min="4637" max="4637" width="11.140625" bestFit="1" customWidth="1"/>
    <col min="4638" max="4638" width="6.5703125" bestFit="1" customWidth="1"/>
    <col min="4857" max="4857" width="12.28515625" customWidth="1"/>
    <col min="4866" max="4866" width="12.28515625" customWidth="1"/>
    <col min="4875" max="4875" width="18.85546875" bestFit="1" customWidth="1"/>
    <col min="4878" max="4878" width="11.42578125" bestFit="1" customWidth="1"/>
    <col min="4879" max="4879" width="11.140625" bestFit="1" customWidth="1"/>
    <col min="4880" max="4880" width="6.5703125" bestFit="1" customWidth="1"/>
    <col min="4881" max="4881" width="11.140625" bestFit="1" customWidth="1"/>
    <col min="4882" max="4882" width="6.5703125" bestFit="1" customWidth="1"/>
    <col min="4883" max="4883" width="11.140625" bestFit="1" customWidth="1"/>
    <col min="4884" max="4884" width="6.5703125" bestFit="1" customWidth="1"/>
    <col min="4885" max="4885" width="11.140625" bestFit="1" customWidth="1"/>
    <col min="4886" max="4886" width="6.5703125" bestFit="1" customWidth="1"/>
    <col min="4887" max="4887" width="11.140625" bestFit="1" customWidth="1"/>
    <col min="4888" max="4888" width="6.5703125" bestFit="1" customWidth="1"/>
    <col min="4889" max="4889" width="11.140625" bestFit="1" customWidth="1"/>
    <col min="4890" max="4890" width="6.5703125" bestFit="1" customWidth="1"/>
    <col min="4891" max="4891" width="11.5703125" bestFit="1" customWidth="1"/>
    <col min="4892" max="4892" width="6.5703125" bestFit="1" customWidth="1"/>
    <col min="4893" max="4893" width="11.140625" bestFit="1" customWidth="1"/>
    <col min="4894" max="4894" width="6.5703125" bestFit="1" customWidth="1"/>
    <col min="5113" max="5113" width="12.28515625" customWidth="1"/>
    <col min="5122" max="5122" width="12.28515625" customWidth="1"/>
    <col min="5131" max="5131" width="18.85546875" bestFit="1" customWidth="1"/>
    <col min="5134" max="5134" width="11.42578125" bestFit="1" customWidth="1"/>
    <col min="5135" max="5135" width="11.140625" bestFit="1" customWidth="1"/>
    <col min="5136" max="5136" width="6.5703125" bestFit="1" customWidth="1"/>
    <col min="5137" max="5137" width="11.140625" bestFit="1" customWidth="1"/>
    <col min="5138" max="5138" width="6.5703125" bestFit="1" customWidth="1"/>
    <col min="5139" max="5139" width="11.140625" bestFit="1" customWidth="1"/>
    <col min="5140" max="5140" width="6.5703125" bestFit="1" customWidth="1"/>
    <col min="5141" max="5141" width="11.140625" bestFit="1" customWidth="1"/>
    <col min="5142" max="5142" width="6.5703125" bestFit="1" customWidth="1"/>
    <col min="5143" max="5143" width="11.140625" bestFit="1" customWidth="1"/>
    <col min="5144" max="5144" width="6.5703125" bestFit="1" customWidth="1"/>
    <col min="5145" max="5145" width="11.140625" bestFit="1" customWidth="1"/>
    <col min="5146" max="5146" width="6.5703125" bestFit="1" customWidth="1"/>
    <col min="5147" max="5147" width="11.5703125" bestFit="1" customWidth="1"/>
    <col min="5148" max="5148" width="6.5703125" bestFit="1" customWidth="1"/>
    <col min="5149" max="5149" width="11.140625" bestFit="1" customWidth="1"/>
    <col min="5150" max="5150" width="6.5703125" bestFit="1" customWidth="1"/>
    <col min="5369" max="5369" width="12.28515625" customWidth="1"/>
    <col min="5378" max="5378" width="12.28515625" customWidth="1"/>
    <col min="5387" max="5387" width="18.85546875" bestFit="1" customWidth="1"/>
    <col min="5390" max="5390" width="11.42578125" bestFit="1" customWidth="1"/>
    <col min="5391" max="5391" width="11.140625" bestFit="1" customWidth="1"/>
    <col min="5392" max="5392" width="6.5703125" bestFit="1" customWidth="1"/>
    <col min="5393" max="5393" width="11.140625" bestFit="1" customWidth="1"/>
    <col min="5394" max="5394" width="6.5703125" bestFit="1" customWidth="1"/>
    <col min="5395" max="5395" width="11.140625" bestFit="1" customWidth="1"/>
    <col min="5396" max="5396" width="6.5703125" bestFit="1" customWidth="1"/>
    <col min="5397" max="5397" width="11.140625" bestFit="1" customWidth="1"/>
    <col min="5398" max="5398" width="6.5703125" bestFit="1" customWidth="1"/>
    <col min="5399" max="5399" width="11.140625" bestFit="1" customWidth="1"/>
    <col min="5400" max="5400" width="6.5703125" bestFit="1" customWidth="1"/>
    <col min="5401" max="5401" width="11.140625" bestFit="1" customWidth="1"/>
    <col min="5402" max="5402" width="6.5703125" bestFit="1" customWidth="1"/>
    <col min="5403" max="5403" width="11.5703125" bestFit="1" customWidth="1"/>
    <col min="5404" max="5404" width="6.5703125" bestFit="1" customWidth="1"/>
    <col min="5405" max="5405" width="11.140625" bestFit="1" customWidth="1"/>
    <col min="5406" max="5406" width="6.5703125" bestFit="1" customWidth="1"/>
    <col min="5625" max="5625" width="12.28515625" customWidth="1"/>
    <col min="5634" max="5634" width="12.28515625" customWidth="1"/>
    <col min="5643" max="5643" width="18.85546875" bestFit="1" customWidth="1"/>
    <col min="5646" max="5646" width="11.42578125" bestFit="1" customWidth="1"/>
    <col min="5647" max="5647" width="11.140625" bestFit="1" customWidth="1"/>
    <col min="5648" max="5648" width="6.5703125" bestFit="1" customWidth="1"/>
    <col min="5649" max="5649" width="11.140625" bestFit="1" customWidth="1"/>
    <col min="5650" max="5650" width="6.5703125" bestFit="1" customWidth="1"/>
    <col min="5651" max="5651" width="11.140625" bestFit="1" customWidth="1"/>
    <col min="5652" max="5652" width="6.5703125" bestFit="1" customWidth="1"/>
    <col min="5653" max="5653" width="11.140625" bestFit="1" customWidth="1"/>
    <col min="5654" max="5654" width="6.5703125" bestFit="1" customWidth="1"/>
    <col min="5655" max="5655" width="11.140625" bestFit="1" customWidth="1"/>
    <col min="5656" max="5656" width="6.5703125" bestFit="1" customWidth="1"/>
    <col min="5657" max="5657" width="11.140625" bestFit="1" customWidth="1"/>
    <col min="5658" max="5658" width="6.5703125" bestFit="1" customWidth="1"/>
    <col min="5659" max="5659" width="11.5703125" bestFit="1" customWidth="1"/>
    <col min="5660" max="5660" width="6.5703125" bestFit="1" customWidth="1"/>
    <col min="5661" max="5661" width="11.140625" bestFit="1" customWidth="1"/>
    <col min="5662" max="5662" width="6.5703125" bestFit="1" customWidth="1"/>
    <col min="5881" max="5881" width="12.28515625" customWidth="1"/>
    <col min="5890" max="5890" width="12.28515625" customWidth="1"/>
    <col min="5899" max="5899" width="18.85546875" bestFit="1" customWidth="1"/>
    <col min="5902" max="5902" width="11.42578125" bestFit="1" customWidth="1"/>
    <col min="5903" max="5903" width="11.140625" bestFit="1" customWidth="1"/>
    <col min="5904" max="5904" width="6.5703125" bestFit="1" customWidth="1"/>
    <col min="5905" max="5905" width="11.140625" bestFit="1" customWidth="1"/>
    <col min="5906" max="5906" width="6.5703125" bestFit="1" customWidth="1"/>
    <col min="5907" max="5907" width="11.140625" bestFit="1" customWidth="1"/>
    <col min="5908" max="5908" width="6.5703125" bestFit="1" customWidth="1"/>
    <col min="5909" max="5909" width="11.140625" bestFit="1" customWidth="1"/>
    <col min="5910" max="5910" width="6.5703125" bestFit="1" customWidth="1"/>
    <col min="5911" max="5911" width="11.140625" bestFit="1" customWidth="1"/>
    <col min="5912" max="5912" width="6.5703125" bestFit="1" customWidth="1"/>
    <col min="5913" max="5913" width="11.140625" bestFit="1" customWidth="1"/>
    <col min="5914" max="5914" width="6.5703125" bestFit="1" customWidth="1"/>
    <col min="5915" max="5915" width="11.5703125" bestFit="1" customWidth="1"/>
    <col min="5916" max="5916" width="6.5703125" bestFit="1" customWidth="1"/>
    <col min="5917" max="5917" width="11.140625" bestFit="1" customWidth="1"/>
    <col min="5918" max="5918" width="6.5703125" bestFit="1" customWidth="1"/>
    <col min="6137" max="6137" width="12.28515625" customWidth="1"/>
    <col min="6146" max="6146" width="12.28515625" customWidth="1"/>
    <col min="6155" max="6155" width="18.85546875" bestFit="1" customWidth="1"/>
    <col min="6158" max="6158" width="11.42578125" bestFit="1" customWidth="1"/>
    <col min="6159" max="6159" width="11.140625" bestFit="1" customWidth="1"/>
    <col min="6160" max="6160" width="6.5703125" bestFit="1" customWidth="1"/>
    <col min="6161" max="6161" width="11.140625" bestFit="1" customWidth="1"/>
    <col min="6162" max="6162" width="6.5703125" bestFit="1" customWidth="1"/>
    <col min="6163" max="6163" width="11.140625" bestFit="1" customWidth="1"/>
    <col min="6164" max="6164" width="6.5703125" bestFit="1" customWidth="1"/>
    <col min="6165" max="6165" width="11.140625" bestFit="1" customWidth="1"/>
    <col min="6166" max="6166" width="6.5703125" bestFit="1" customWidth="1"/>
    <col min="6167" max="6167" width="11.140625" bestFit="1" customWidth="1"/>
    <col min="6168" max="6168" width="6.5703125" bestFit="1" customWidth="1"/>
    <col min="6169" max="6169" width="11.140625" bestFit="1" customWidth="1"/>
    <col min="6170" max="6170" width="6.5703125" bestFit="1" customWidth="1"/>
    <col min="6171" max="6171" width="11.5703125" bestFit="1" customWidth="1"/>
    <col min="6172" max="6172" width="6.5703125" bestFit="1" customWidth="1"/>
    <col min="6173" max="6173" width="11.140625" bestFit="1" customWidth="1"/>
    <col min="6174" max="6174" width="6.5703125" bestFit="1" customWidth="1"/>
    <col min="6393" max="6393" width="12.28515625" customWidth="1"/>
    <col min="6402" max="6402" width="12.28515625" customWidth="1"/>
    <col min="6411" max="6411" width="18.85546875" bestFit="1" customWidth="1"/>
    <col min="6414" max="6414" width="11.42578125" bestFit="1" customWidth="1"/>
    <col min="6415" max="6415" width="11.140625" bestFit="1" customWidth="1"/>
    <col min="6416" max="6416" width="6.5703125" bestFit="1" customWidth="1"/>
    <col min="6417" max="6417" width="11.140625" bestFit="1" customWidth="1"/>
    <col min="6418" max="6418" width="6.5703125" bestFit="1" customWidth="1"/>
    <col min="6419" max="6419" width="11.140625" bestFit="1" customWidth="1"/>
    <col min="6420" max="6420" width="6.5703125" bestFit="1" customWidth="1"/>
    <col min="6421" max="6421" width="11.140625" bestFit="1" customWidth="1"/>
    <col min="6422" max="6422" width="6.5703125" bestFit="1" customWidth="1"/>
    <col min="6423" max="6423" width="11.140625" bestFit="1" customWidth="1"/>
    <col min="6424" max="6424" width="6.5703125" bestFit="1" customWidth="1"/>
    <col min="6425" max="6425" width="11.140625" bestFit="1" customWidth="1"/>
    <col min="6426" max="6426" width="6.5703125" bestFit="1" customWidth="1"/>
    <col min="6427" max="6427" width="11.5703125" bestFit="1" customWidth="1"/>
    <col min="6428" max="6428" width="6.5703125" bestFit="1" customWidth="1"/>
    <col min="6429" max="6429" width="11.140625" bestFit="1" customWidth="1"/>
    <col min="6430" max="6430" width="6.5703125" bestFit="1" customWidth="1"/>
    <col min="6649" max="6649" width="12.28515625" customWidth="1"/>
    <col min="6658" max="6658" width="12.28515625" customWidth="1"/>
    <col min="6667" max="6667" width="18.85546875" bestFit="1" customWidth="1"/>
    <col min="6670" max="6670" width="11.42578125" bestFit="1" customWidth="1"/>
    <col min="6671" max="6671" width="11.140625" bestFit="1" customWidth="1"/>
    <col min="6672" max="6672" width="6.5703125" bestFit="1" customWidth="1"/>
    <col min="6673" max="6673" width="11.140625" bestFit="1" customWidth="1"/>
    <col min="6674" max="6674" width="6.5703125" bestFit="1" customWidth="1"/>
    <col min="6675" max="6675" width="11.140625" bestFit="1" customWidth="1"/>
    <col min="6676" max="6676" width="6.5703125" bestFit="1" customWidth="1"/>
    <col min="6677" max="6677" width="11.140625" bestFit="1" customWidth="1"/>
    <col min="6678" max="6678" width="6.5703125" bestFit="1" customWidth="1"/>
    <col min="6679" max="6679" width="11.140625" bestFit="1" customWidth="1"/>
    <col min="6680" max="6680" width="6.5703125" bestFit="1" customWidth="1"/>
    <col min="6681" max="6681" width="11.140625" bestFit="1" customWidth="1"/>
    <col min="6682" max="6682" width="6.5703125" bestFit="1" customWidth="1"/>
    <col min="6683" max="6683" width="11.5703125" bestFit="1" customWidth="1"/>
    <col min="6684" max="6684" width="6.5703125" bestFit="1" customWidth="1"/>
    <col min="6685" max="6685" width="11.140625" bestFit="1" customWidth="1"/>
    <col min="6686" max="6686" width="6.5703125" bestFit="1" customWidth="1"/>
    <col min="6905" max="6905" width="12.28515625" customWidth="1"/>
    <col min="6914" max="6914" width="12.28515625" customWidth="1"/>
    <col min="6923" max="6923" width="18.85546875" bestFit="1" customWidth="1"/>
    <col min="6926" max="6926" width="11.42578125" bestFit="1" customWidth="1"/>
    <col min="6927" max="6927" width="11.140625" bestFit="1" customWidth="1"/>
    <col min="6928" max="6928" width="6.5703125" bestFit="1" customWidth="1"/>
    <col min="6929" max="6929" width="11.140625" bestFit="1" customWidth="1"/>
    <col min="6930" max="6930" width="6.5703125" bestFit="1" customWidth="1"/>
    <col min="6931" max="6931" width="11.140625" bestFit="1" customWidth="1"/>
    <col min="6932" max="6932" width="6.5703125" bestFit="1" customWidth="1"/>
    <col min="6933" max="6933" width="11.140625" bestFit="1" customWidth="1"/>
    <col min="6934" max="6934" width="6.5703125" bestFit="1" customWidth="1"/>
    <col min="6935" max="6935" width="11.140625" bestFit="1" customWidth="1"/>
    <col min="6936" max="6936" width="6.5703125" bestFit="1" customWidth="1"/>
    <col min="6937" max="6937" width="11.140625" bestFit="1" customWidth="1"/>
    <col min="6938" max="6938" width="6.5703125" bestFit="1" customWidth="1"/>
    <col min="6939" max="6939" width="11.5703125" bestFit="1" customWidth="1"/>
    <col min="6940" max="6940" width="6.5703125" bestFit="1" customWidth="1"/>
    <col min="6941" max="6941" width="11.140625" bestFit="1" customWidth="1"/>
    <col min="6942" max="6942" width="6.5703125" bestFit="1" customWidth="1"/>
    <col min="7161" max="7161" width="12.28515625" customWidth="1"/>
    <col min="7170" max="7170" width="12.28515625" customWidth="1"/>
    <col min="7179" max="7179" width="18.85546875" bestFit="1" customWidth="1"/>
    <col min="7182" max="7182" width="11.42578125" bestFit="1" customWidth="1"/>
    <col min="7183" max="7183" width="11.140625" bestFit="1" customWidth="1"/>
    <col min="7184" max="7184" width="6.5703125" bestFit="1" customWidth="1"/>
    <col min="7185" max="7185" width="11.140625" bestFit="1" customWidth="1"/>
    <col min="7186" max="7186" width="6.5703125" bestFit="1" customWidth="1"/>
    <col min="7187" max="7187" width="11.140625" bestFit="1" customWidth="1"/>
    <col min="7188" max="7188" width="6.5703125" bestFit="1" customWidth="1"/>
    <col min="7189" max="7189" width="11.140625" bestFit="1" customWidth="1"/>
    <col min="7190" max="7190" width="6.5703125" bestFit="1" customWidth="1"/>
    <col min="7191" max="7191" width="11.140625" bestFit="1" customWidth="1"/>
    <col min="7192" max="7192" width="6.5703125" bestFit="1" customWidth="1"/>
    <col min="7193" max="7193" width="11.140625" bestFit="1" customWidth="1"/>
    <col min="7194" max="7194" width="6.5703125" bestFit="1" customWidth="1"/>
    <col min="7195" max="7195" width="11.5703125" bestFit="1" customWidth="1"/>
    <col min="7196" max="7196" width="6.5703125" bestFit="1" customWidth="1"/>
    <col min="7197" max="7197" width="11.140625" bestFit="1" customWidth="1"/>
    <col min="7198" max="7198" width="6.5703125" bestFit="1" customWidth="1"/>
    <col min="7417" max="7417" width="12.28515625" customWidth="1"/>
    <col min="7426" max="7426" width="12.28515625" customWidth="1"/>
    <col min="7435" max="7435" width="18.85546875" bestFit="1" customWidth="1"/>
    <col min="7438" max="7438" width="11.42578125" bestFit="1" customWidth="1"/>
    <col min="7439" max="7439" width="11.140625" bestFit="1" customWidth="1"/>
    <col min="7440" max="7440" width="6.5703125" bestFit="1" customWidth="1"/>
    <col min="7441" max="7441" width="11.140625" bestFit="1" customWidth="1"/>
    <col min="7442" max="7442" width="6.5703125" bestFit="1" customWidth="1"/>
    <col min="7443" max="7443" width="11.140625" bestFit="1" customWidth="1"/>
    <col min="7444" max="7444" width="6.5703125" bestFit="1" customWidth="1"/>
    <col min="7445" max="7445" width="11.140625" bestFit="1" customWidth="1"/>
    <col min="7446" max="7446" width="6.5703125" bestFit="1" customWidth="1"/>
    <col min="7447" max="7447" width="11.140625" bestFit="1" customWidth="1"/>
    <col min="7448" max="7448" width="6.5703125" bestFit="1" customWidth="1"/>
    <col min="7449" max="7449" width="11.140625" bestFit="1" customWidth="1"/>
    <col min="7450" max="7450" width="6.5703125" bestFit="1" customWidth="1"/>
    <col min="7451" max="7451" width="11.5703125" bestFit="1" customWidth="1"/>
    <col min="7452" max="7452" width="6.5703125" bestFit="1" customWidth="1"/>
    <col min="7453" max="7453" width="11.140625" bestFit="1" customWidth="1"/>
    <col min="7454" max="7454" width="6.5703125" bestFit="1" customWidth="1"/>
    <col min="7673" max="7673" width="12.28515625" customWidth="1"/>
    <col min="7682" max="7682" width="12.28515625" customWidth="1"/>
    <col min="7691" max="7691" width="18.85546875" bestFit="1" customWidth="1"/>
    <col min="7694" max="7694" width="11.42578125" bestFit="1" customWidth="1"/>
    <col min="7695" max="7695" width="11.140625" bestFit="1" customWidth="1"/>
    <col min="7696" max="7696" width="6.5703125" bestFit="1" customWidth="1"/>
    <col min="7697" max="7697" width="11.140625" bestFit="1" customWidth="1"/>
    <col min="7698" max="7698" width="6.5703125" bestFit="1" customWidth="1"/>
    <col min="7699" max="7699" width="11.140625" bestFit="1" customWidth="1"/>
    <col min="7700" max="7700" width="6.5703125" bestFit="1" customWidth="1"/>
    <col min="7701" max="7701" width="11.140625" bestFit="1" customWidth="1"/>
    <col min="7702" max="7702" width="6.5703125" bestFit="1" customWidth="1"/>
    <col min="7703" max="7703" width="11.140625" bestFit="1" customWidth="1"/>
    <col min="7704" max="7704" width="6.5703125" bestFit="1" customWidth="1"/>
    <col min="7705" max="7705" width="11.140625" bestFit="1" customWidth="1"/>
    <col min="7706" max="7706" width="6.5703125" bestFit="1" customWidth="1"/>
    <col min="7707" max="7707" width="11.5703125" bestFit="1" customWidth="1"/>
    <col min="7708" max="7708" width="6.5703125" bestFit="1" customWidth="1"/>
    <col min="7709" max="7709" width="11.140625" bestFit="1" customWidth="1"/>
    <col min="7710" max="7710" width="6.5703125" bestFit="1" customWidth="1"/>
    <col min="7929" max="7929" width="12.28515625" customWidth="1"/>
    <col min="7938" max="7938" width="12.28515625" customWidth="1"/>
    <col min="7947" max="7947" width="18.85546875" bestFit="1" customWidth="1"/>
    <col min="7950" max="7950" width="11.42578125" bestFit="1" customWidth="1"/>
    <col min="7951" max="7951" width="11.140625" bestFit="1" customWidth="1"/>
    <col min="7952" max="7952" width="6.5703125" bestFit="1" customWidth="1"/>
    <col min="7953" max="7953" width="11.140625" bestFit="1" customWidth="1"/>
    <col min="7954" max="7954" width="6.5703125" bestFit="1" customWidth="1"/>
    <col min="7955" max="7955" width="11.140625" bestFit="1" customWidth="1"/>
    <col min="7956" max="7956" width="6.5703125" bestFit="1" customWidth="1"/>
    <col min="7957" max="7957" width="11.140625" bestFit="1" customWidth="1"/>
    <col min="7958" max="7958" width="6.5703125" bestFit="1" customWidth="1"/>
    <col min="7959" max="7959" width="11.140625" bestFit="1" customWidth="1"/>
    <col min="7960" max="7960" width="6.5703125" bestFit="1" customWidth="1"/>
    <col min="7961" max="7961" width="11.140625" bestFit="1" customWidth="1"/>
    <col min="7962" max="7962" width="6.5703125" bestFit="1" customWidth="1"/>
    <col min="7963" max="7963" width="11.5703125" bestFit="1" customWidth="1"/>
    <col min="7964" max="7964" width="6.5703125" bestFit="1" customWidth="1"/>
    <col min="7965" max="7965" width="11.140625" bestFit="1" customWidth="1"/>
    <col min="7966" max="7966" width="6.5703125" bestFit="1" customWidth="1"/>
    <col min="8185" max="8185" width="12.28515625" customWidth="1"/>
    <col min="8194" max="8194" width="12.28515625" customWidth="1"/>
    <col min="8203" max="8203" width="18.85546875" bestFit="1" customWidth="1"/>
    <col min="8206" max="8206" width="11.42578125" bestFit="1" customWidth="1"/>
    <col min="8207" max="8207" width="11.140625" bestFit="1" customWidth="1"/>
    <col min="8208" max="8208" width="6.5703125" bestFit="1" customWidth="1"/>
    <col min="8209" max="8209" width="11.140625" bestFit="1" customWidth="1"/>
    <col min="8210" max="8210" width="6.5703125" bestFit="1" customWidth="1"/>
    <col min="8211" max="8211" width="11.140625" bestFit="1" customWidth="1"/>
    <col min="8212" max="8212" width="6.5703125" bestFit="1" customWidth="1"/>
    <col min="8213" max="8213" width="11.140625" bestFit="1" customWidth="1"/>
    <col min="8214" max="8214" width="6.5703125" bestFit="1" customWidth="1"/>
    <col min="8215" max="8215" width="11.140625" bestFit="1" customWidth="1"/>
    <col min="8216" max="8216" width="6.5703125" bestFit="1" customWidth="1"/>
    <col min="8217" max="8217" width="11.140625" bestFit="1" customWidth="1"/>
    <col min="8218" max="8218" width="6.5703125" bestFit="1" customWidth="1"/>
    <col min="8219" max="8219" width="11.5703125" bestFit="1" customWidth="1"/>
    <col min="8220" max="8220" width="6.5703125" bestFit="1" customWidth="1"/>
    <col min="8221" max="8221" width="11.140625" bestFit="1" customWidth="1"/>
    <col min="8222" max="8222" width="6.5703125" bestFit="1" customWidth="1"/>
    <col min="8441" max="8441" width="12.28515625" customWidth="1"/>
    <col min="8450" max="8450" width="12.28515625" customWidth="1"/>
    <col min="8459" max="8459" width="18.85546875" bestFit="1" customWidth="1"/>
    <col min="8462" max="8462" width="11.42578125" bestFit="1" customWidth="1"/>
    <col min="8463" max="8463" width="11.140625" bestFit="1" customWidth="1"/>
    <col min="8464" max="8464" width="6.5703125" bestFit="1" customWidth="1"/>
    <col min="8465" max="8465" width="11.140625" bestFit="1" customWidth="1"/>
    <col min="8466" max="8466" width="6.5703125" bestFit="1" customWidth="1"/>
    <col min="8467" max="8467" width="11.140625" bestFit="1" customWidth="1"/>
    <col min="8468" max="8468" width="6.5703125" bestFit="1" customWidth="1"/>
    <col min="8469" max="8469" width="11.140625" bestFit="1" customWidth="1"/>
    <col min="8470" max="8470" width="6.5703125" bestFit="1" customWidth="1"/>
    <col min="8471" max="8471" width="11.140625" bestFit="1" customWidth="1"/>
    <col min="8472" max="8472" width="6.5703125" bestFit="1" customWidth="1"/>
    <col min="8473" max="8473" width="11.140625" bestFit="1" customWidth="1"/>
    <col min="8474" max="8474" width="6.5703125" bestFit="1" customWidth="1"/>
    <col min="8475" max="8475" width="11.5703125" bestFit="1" customWidth="1"/>
    <col min="8476" max="8476" width="6.5703125" bestFit="1" customWidth="1"/>
    <col min="8477" max="8477" width="11.140625" bestFit="1" customWidth="1"/>
    <col min="8478" max="8478" width="6.5703125" bestFit="1" customWidth="1"/>
    <col min="8697" max="8697" width="12.28515625" customWidth="1"/>
    <col min="8706" max="8706" width="12.28515625" customWidth="1"/>
    <col min="8715" max="8715" width="18.85546875" bestFit="1" customWidth="1"/>
    <col min="8718" max="8718" width="11.42578125" bestFit="1" customWidth="1"/>
    <col min="8719" max="8719" width="11.140625" bestFit="1" customWidth="1"/>
    <col min="8720" max="8720" width="6.5703125" bestFit="1" customWidth="1"/>
    <col min="8721" max="8721" width="11.140625" bestFit="1" customWidth="1"/>
    <col min="8722" max="8722" width="6.5703125" bestFit="1" customWidth="1"/>
    <col min="8723" max="8723" width="11.140625" bestFit="1" customWidth="1"/>
    <col min="8724" max="8724" width="6.5703125" bestFit="1" customWidth="1"/>
    <col min="8725" max="8725" width="11.140625" bestFit="1" customWidth="1"/>
    <col min="8726" max="8726" width="6.5703125" bestFit="1" customWidth="1"/>
    <col min="8727" max="8727" width="11.140625" bestFit="1" customWidth="1"/>
    <col min="8728" max="8728" width="6.5703125" bestFit="1" customWidth="1"/>
    <col min="8729" max="8729" width="11.140625" bestFit="1" customWidth="1"/>
    <col min="8730" max="8730" width="6.5703125" bestFit="1" customWidth="1"/>
    <col min="8731" max="8731" width="11.5703125" bestFit="1" customWidth="1"/>
    <col min="8732" max="8732" width="6.5703125" bestFit="1" customWidth="1"/>
    <col min="8733" max="8733" width="11.140625" bestFit="1" customWidth="1"/>
    <col min="8734" max="8734" width="6.5703125" bestFit="1" customWidth="1"/>
    <col min="8953" max="8953" width="12.28515625" customWidth="1"/>
    <col min="8962" max="8962" width="12.28515625" customWidth="1"/>
    <col min="8971" max="8971" width="18.85546875" bestFit="1" customWidth="1"/>
    <col min="8974" max="8974" width="11.42578125" bestFit="1" customWidth="1"/>
    <col min="8975" max="8975" width="11.140625" bestFit="1" customWidth="1"/>
    <col min="8976" max="8976" width="6.5703125" bestFit="1" customWidth="1"/>
    <col min="8977" max="8977" width="11.140625" bestFit="1" customWidth="1"/>
    <col min="8978" max="8978" width="6.5703125" bestFit="1" customWidth="1"/>
    <col min="8979" max="8979" width="11.140625" bestFit="1" customWidth="1"/>
    <col min="8980" max="8980" width="6.5703125" bestFit="1" customWidth="1"/>
    <col min="8981" max="8981" width="11.140625" bestFit="1" customWidth="1"/>
    <col min="8982" max="8982" width="6.5703125" bestFit="1" customWidth="1"/>
    <col min="8983" max="8983" width="11.140625" bestFit="1" customWidth="1"/>
    <col min="8984" max="8984" width="6.5703125" bestFit="1" customWidth="1"/>
    <col min="8985" max="8985" width="11.140625" bestFit="1" customWidth="1"/>
    <col min="8986" max="8986" width="6.5703125" bestFit="1" customWidth="1"/>
    <col min="8987" max="8987" width="11.5703125" bestFit="1" customWidth="1"/>
    <col min="8988" max="8988" width="6.5703125" bestFit="1" customWidth="1"/>
    <col min="8989" max="8989" width="11.140625" bestFit="1" customWidth="1"/>
    <col min="8990" max="8990" width="6.5703125" bestFit="1" customWidth="1"/>
    <col min="9209" max="9209" width="12.28515625" customWidth="1"/>
    <col min="9218" max="9218" width="12.28515625" customWidth="1"/>
    <col min="9227" max="9227" width="18.85546875" bestFit="1" customWidth="1"/>
    <col min="9230" max="9230" width="11.42578125" bestFit="1" customWidth="1"/>
    <col min="9231" max="9231" width="11.140625" bestFit="1" customWidth="1"/>
    <col min="9232" max="9232" width="6.5703125" bestFit="1" customWidth="1"/>
    <col min="9233" max="9233" width="11.140625" bestFit="1" customWidth="1"/>
    <col min="9234" max="9234" width="6.5703125" bestFit="1" customWidth="1"/>
    <col min="9235" max="9235" width="11.140625" bestFit="1" customWidth="1"/>
    <col min="9236" max="9236" width="6.5703125" bestFit="1" customWidth="1"/>
    <col min="9237" max="9237" width="11.140625" bestFit="1" customWidth="1"/>
    <col min="9238" max="9238" width="6.5703125" bestFit="1" customWidth="1"/>
    <col min="9239" max="9239" width="11.140625" bestFit="1" customWidth="1"/>
    <col min="9240" max="9240" width="6.5703125" bestFit="1" customWidth="1"/>
    <col min="9241" max="9241" width="11.140625" bestFit="1" customWidth="1"/>
    <col min="9242" max="9242" width="6.5703125" bestFit="1" customWidth="1"/>
    <col min="9243" max="9243" width="11.5703125" bestFit="1" customWidth="1"/>
    <col min="9244" max="9244" width="6.5703125" bestFit="1" customWidth="1"/>
    <col min="9245" max="9245" width="11.140625" bestFit="1" customWidth="1"/>
    <col min="9246" max="9246" width="6.5703125" bestFit="1" customWidth="1"/>
    <col min="9465" max="9465" width="12.28515625" customWidth="1"/>
    <col min="9474" max="9474" width="12.28515625" customWidth="1"/>
    <col min="9483" max="9483" width="18.85546875" bestFit="1" customWidth="1"/>
    <col min="9486" max="9486" width="11.42578125" bestFit="1" customWidth="1"/>
    <col min="9487" max="9487" width="11.140625" bestFit="1" customWidth="1"/>
    <col min="9488" max="9488" width="6.5703125" bestFit="1" customWidth="1"/>
    <col min="9489" max="9489" width="11.140625" bestFit="1" customWidth="1"/>
    <col min="9490" max="9490" width="6.5703125" bestFit="1" customWidth="1"/>
    <col min="9491" max="9491" width="11.140625" bestFit="1" customWidth="1"/>
    <col min="9492" max="9492" width="6.5703125" bestFit="1" customWidth="1"/>
    <col min="9493" max="9493" width="11.140625" bestFit="1" customWidth="1"/>
    <col min="9494" max="9494" width="6.5703125" bestFit="1" customWidth="1"/>
    <col min="9495" max="9495" width="11.140625" bestFit="1" customWidth="1"/>
    <col min="9496" max="9496" width="6.5703125" bestFit="1" customWidth="1"/>
    <col min="9497" max="9497" width="11.140625" bestFit="1" customWidth="1"/>
    <col min="9498" max="9498" width="6.5703125" bestFit="1" customWidth="1"/>
    <col min="9499" max="9499" width="11.5703125" bestFit="1" customWidth="1"/>
    <col min="9500" max="9500" width="6.5703125" bestFit="1" customWidth="1"/>
    <col min="9501" max="9501" width="11.140625" bestFit="1" customWidth="1"/>
    <col min="9502" max="9502" width="6.5703125" bestFit="1" customWidth="1"/>
    <col min="9721" max="9721" width="12.28515625" customWidth="1"/>
    <col min="9730" max="9730" width="12.28515625" customWidth="1"/>
    <col min="9739" max="9739" width="18.85546875" bestFit="1" customWidth="1"/>
    <col min="9742" max="9742" width="11.42578125" bestFit="1" customWidth="1"/>
    <col min="9743" max="9743" width="11.140625" bestFit="1" customWidth="1"/>
    <col min="9744" max="9744" width="6.5703125" bestFit="1" customWidth="1"/>
    <col min="9745" max="9745" width="11.140625" bestFit="1" customWidth="1"/>
    <col min="9746" max="9746" width="6.5703125" bestFit="1" customWidth="1"/>
    <col min="9747" max="9747" width="11.140625" bestFit="1" customWidth="1"/>
    <col min="9748" max="9748" width="6.5703125" bestFit="1" customWidth="1"/>
    <col min="9749" max="9749" width="11.140625" bestFit="1" customWidth="1"/>
    <col min="9750" max="9750" width="6.5703125" bestFit="1" customWidth="1"/>
    <col min="9751" max="9751" width="11.140625" bestFit="1" customWidth="1"/>
    <col min="9752" max="9752" width="6.5703125" bestFit="1" customWidth="1"/>
    <col min="9753" max="9753" width="11.140625" bestFit="1" customWidth="1"/>
    <col min="9754" max="9754" width="6.5703125" bestFit="1" customWidth="1"/>
    <col min="9755" max="9755" width="11.5703125" bestFit="1" customWidth="1"/>
    <col min="9756" max="9756" width="6.5703125" bestFit="1" customWidth="1"/>
    <col min="9757" max="9757" width="11.140625" bestFit="1" customWidth="1"/>
    <col min="9758" max="9758" width="6.5703125" bestFit="1" customWidth="1"/>
    <col min="9977" max="9977" width="12.28515625" customWidth="1"/>
    <col min="9986" max="9986" width="12.28515625" customWidth="1"/>
    <col min="9995" max="9995" width="18.85546875" bestFit="1" customWidth="1"/>
    <col min="9998" max="9998" width="11.42578125" bestFit="1" customWidth="1"/>
    <col min="9999" max="9999" width="11.140625" bestFit="1" customWidth="1"/>
    <col min="10000" max="10000" width="6.5703125" bestFit="1" customWidth="1"/>
    <col min="10001" max="10001" width="11.140625" bestFit="1" customWidth="1"/>
    <col min="10002" max="10002" width="6.5703125" bestFit="1" customWidth="1"/>
    <col min="10003" max="10003" width="11.140625" bestFit="1" customWidth="1"/>
    <col min="10004" max="10004" width="6.5703125" bestFit="1" customWidth="1"/>
    <col min="10005" max="10005" width="11.140625" bestFit="1" customWidth="1"/>
    <col min="10006" max="10006" width="6.5703125" bestFit="1" customWidth="1"/>
    <col min="10007" max="10007" width="11.140625" bestFit="1" customWidth="1"/>
    <col min="10008" max="10008" width="6.5703125" bestFit="1" customWidth="1"/>
    <col min="10009" max="10009" width="11.140625" bestFit="1" customWidth="1"/>
    <col min="10010" max="10010" width="6.5703125" bestFit="1" customWidth="1"/>
    <col min="10011" max="10011" width="11.5703125" bestFit="1" customWidth="1"/>
    <col min="10012" max="10012" width="6.5703125" bestFit="1" customWidth="1"/>
    <col min="10013" max="10013" width="11.140625" bestFit="1" customWidth="1"/>
    <col min="10014" max="10014" width="6.5703125" bestFit="1" customWidth="1"/>
    <col min="10233" max="10233" width="12.28515625" customWidth="1"/>
    <col min="10242" max="10242" width="12.28515625" customWidth="1"/>
    <col min="10251" max="10251" width="18.85546875" bestFit="1" customWidth="1"/>
    <col min="10254" max="10254" width="11.42578125" bestFit="1" customWidth="1"/>
    <col min="10255" max="10255" width="11.140625" bestFit="1" customWidth="1"/>
    <col min="10256" max="10256" width="6.5703125" bestFit="1" customWidth="1"/>
    <col min="10257" max="10257" width="11.140625" bestFit="1" customWidth="1"/>
    <col min="10258" max="10258" width="6.5703125" bestFit="1" customWidth="1"/>
    <col min="10259" max="10259" width="11.140625" bestFit="1" customWidth="1"/>
    <col min="10260" max="10260" width="6.5703125" bestFit="1" customWidth="1"/>
    <col min="10261" max="10261" width="11.140625" bestFit="1" customWidth="1"/>
    <col min="10262" max="10262" width="6.5703125" bestFit="1" customWidth="1"/>
    <col min="10263" max="10263" width="11.140625" bestFit="1" customWidth="1"/>
    <col min="10264" max="10264" width="6.5703125" bestFit="1" customWidth="1"/>
    <col min="10265" max="10265" width="11.140625" bestFit="1" customWidth="1"/>
    <col min="10266" max="10266" width="6.5703125" bestFit="1" customWidth="1"/>
    <col min="10267" max="10267" width="11.5703125" bestFit="1" customWidth="1"/>
    <col min="10268" max="10268" width="6.5703125" bestFit="1" customWidth="1"/>
    <col min="10269" max="10269" width="11.140625" bestFit="1" customWidth="1"/>
    <col min="10270" max="10270" width="6.5703125" bestFit="1" customWidth="1"/>
    <col min="10489" max="10489" width="12.28515625" customWidth="1"/>
    <col min="10498" max="10498" width="12.28515625" customWidth="1"/>
    <col min="10507" max="10507" width="18.85546875" bestFit="1" customWidth="1"/>
    <col min="10510" max="10510" width="11.42578125" bestFit="1" customWidth="1"/>
    <col min="10511" max="10511" width="11.140625" bestFit="1" customWidth="1"/>
    <col min="10512" max="10512" width="6.5703125" bestFit="1" customWidth="1"/>
    <col min="10513" max="10513" width="11.140625" bestFit="1" customWidth="1"/>
    <col min="10514" max="10514" width="6.5703125" bestFit="1" customWidth="1"/>
    <col min="10515" max="10515" width="11.140625" bestFit="1" customWidth="1"/>
    <col min="10516" max="10516" width="6.5703125" bestFit="1" customWidth="1"/>
    <col min="10517" max="10517" width="11.140625" bestFit="1" customWidth="1"/>
    <col min="10518" max="10518" width="6.5703125" bestFit="1" customWidth="1"/>
    <col min="10519" max="10519" width="11.140625" bestFit="1" customWidth="1"/>
    <col min="10520" max="10520" width="6.5703125" bestFit="1" customWidth="1"/>
    <col min="10521" max="10521" width="11.140625" bestFit="1" customWidth="1"/>
    <col min="10522" max="10522" width="6.5703125" bestFit="1" customWidth="1"/>
    <col min="10523" max="10523" width="11.5703125" bestFit="1" customWidth="1"/>
    <col min="10524" max="10524" width="6.5703125" bestFit="1" customWidth="1"/>
    <col min="10525" max="10525" width="11.140625" bestFit="1" customWidth="1"/>
    <col min="10526" max="10526" width="6.5703125" bestFit="1" customWidth="1"/>
    <col min="10745" max="10745" width="12.28515625" customWidth="1"/>
    <col min="10754" max="10754" width="12.28515625" customWidth="1"/>
    <col min="10763" max="10763" width="18.85546875" bestFit="1" customWidth="1"/>
    <col min="10766" max="10766" width="11.42578125" bestFit="1" customWidth="1"/>
    <col min="10767" max="10767" width="11.140625" bestFit="1" customWidth="1"/>
    <col min="10768" max="10768" width="6.5703125" bestFit="1" customWidth="1"/>
    <col min="10769" max="10769" width="11.140625" bestFit="1" customWidth="1"/>
    <col min="10770" max="10770" width="6.5703125" bestFit="1" customWidth="1"/>
    <col min="10771" max="10771" width="11.140625" bestFit="1" customWidth="1"/>
    <col min="10772" max="10772" width="6.5703125" bestFit="1" customWidth="1"/>
    <col min="10773" max="10773" width="11.140625" bestFit="1" customWidth="1"/>
    <col min="10774" max="10774" width="6.5703125" bestFit="1" customWidth="1"/>
    <col min="10775" max="10775" width="11.140625" bestFit="1" customWidth="1"/>
    <col min="10776" max="10776" width="6.5703125" bestFit="1" customWidth="1"/>
    <col min="10777" max="10777" width="11.140625" bestFit="1" customWidth="1"/>
    <col min="10778" max="10778" width="6.5703125" bestFit="1" customWidth="1"/>
    <col min="10779" max="10779" width="11.5703125" bestFit="1" customWidth="1"/>
    <col min="10780" max="10780" width="6.5703125" bestFit="1" customWidth="1"/>
    <col min="10781" max="10781" width="11.140625" bestFit="1" customWidth="1"/>
    <col min="10782" max="10782" width="6.5703125" bestFit="1" customWidth="1"/>
    <col min="11001" max="11001" width="12.28515625" customWidth="1"/>
    <col min="11010" max="11010" width="12.28515625" customWidth="1"/>
    <col min="11019" max="11019" width="18.85546875" bestFit="1" customWidth="1"/>
    <col min="11022" max="11022" width="11.42578125" bestFit="1" customWidth="1"/>
    <col min="11023" max="11023" width="11.140625" bestFit="1" customWidth="1"/>
    <col min="11024" max="11024" width="6.5703125" bestFit="1" customWidth="1"/>
    <col min="11025" max="11025" width="11.140625" bestFit="1" customWidth="1"/>
    <col min="11026" max="11026" width="6.5703125" bestFit="1" customWidth="1"/>
    <col min="11027" max="11027" width="11.140625" bestFit="1" customWidth="1"/>
    <col min="11028" max="11028" width="6.5703125" bestFit="1" customWidth="1"/>
    <col min="11029" max="11029" width="11.140625" bestFit="1" customWidth="1"/>
    <col min="11030" max="11030" width="6.5703125" bestFit="1" customWidth="1"/>
    <col min="11031" max="11031" width="11.140625" bestFit="1" customWidth="1"/>
    <col min="11032" max="11032" width="6.5703125" bestFit="1" customWidth="1"/>
    <col min="11033" max="11033" width="11.140625" bestFit="1" customWidth="1"/>
    <col min="11034" max="11034" width="6.5703125" bestFit="1" customWidth="1"/>
    <col min="11035" max="11035" width="11.5703125" bestFit="1" customWidth="1"/>
    <col min="11036" max="11036" width="6.5703125" bestFit="1" customWidth="1"/>
    <col min="11037" max="11037" width="11.140625" bestFit="1" customWidth="1"/>
    <col min="11038" max="11038" width="6.5703125" bestFit="1" customWidth="1"/>
    <col min="11257" max="11257" width="12.28515625" customWidth="1"/>
    <col min="11266" max="11266" width="12.28515625" customWidth="1"/>
    <col min="11275" max="11275" width="18.85546875" bestFit="1" customWidth="1"/>
    <col min="11278" max="11278" width="11.42578125" bestFit="1" customWidth="1"/>
    <col min="11279" max="11279" width="11.140625" bestFit="1" customWidth="1"/>
    <col min="11280" max="11280" width="6.5703125" bestFit="1" customWidth="1"/>
    <col min="11281" max="11281" width="11.140625" bestFit="1" customWidth="1"/>
    <col min="11282" max="11282" width="6.5703125" bestFit="1" customWidth="1"/>
    <col min="11283" max="11283" width="11.140625" bestFit="1" customWidth="1"/>
    <col min="11284" max="11284" width="6.5703125" bestFit="1" customWidth="1"/>
    <col min="11285" max="11285" width="11.140625" bestFit="1" customWidth="1"/>
    <col min="11286" max="11286" width="6.5703125" bestFit="1" customWidth="1"/>
    <col min="11287" max="11287" width="11.140625" bestFit="1" customWidth="1"/>
    <col min="11288" max="11288" width="6.5703125" bestFit="1" customWidth="1"/>
    <col min="11289" max="11289" width="11.140625" bestFit="1" customWidth="1"/>
    <col min="11290" max="11290" width="6.5703125" bestFit="1" customWidth="1"/>
    <col min="11291" max="11291" width="11.5703125" bestFit="1" customWidth="1"/>
    <col min="11292" max="11292" width="6.5703125" bestFit="1" customWidth="1"/>
    <col min="11293" max="11293" width="11.140625" bestFit="1" customWidth="1"/>
    <col min="11294" max="11294" width="6.5703125" bestFit="1" customWidth="1"/>
    <col min="11513" max="11513" width="12.28515625" customWidth="1"/>
    <col min="11522" max="11522" width="12.28515625" customWidth="1"/>
    <col min="11531" max="11531" width="18.85546875" bestFit="1" customWidth="1"/>
    <col min="11534" max="11534" width="11.42578125" bestFit="1" customWidth="1"/>
    <col min="11535" max="11535" width="11.140625" bestFit="1" customWidth="1"/>
    <col min="11536" max="11536" width="6.5703125" bestFit="1" customWidth="1"/>
    <col min="11537" max="11537" width="11.140625" bestFit="1" customWidth="1"/>
    <col min="11538" max="11538" width="6.5703125" bestFit="1" customWidth="1"/>
    <col min="11539" max="11539" width="11.140625" bestFit="1" customWidth="1"/>
    <col min="11540" max="11540" width="6.5703125" bestFit="1" customWidth="1"/>
    <col min="11541" max="11541" width="11.140625" bestFit="1" customWidth="1"/>
    <col min="11542" max="11542" width="6.5703125" bestFit="1" customWidth="1"/>
    <col min="11543" max="11543" width="11.140625" bestFit="1" customWidth="1"/>
    <col min="11544" max="11544" width="6.5703125" bestFit="1" customWidth="1"/>
    <col min="11545" max="11545" width="11.140625" bestFit="1" customWidth="1"/>
    <col min="11546" max="11546" width="6.5703125" bestFit="1" customWidth="1"/>
    <col min="11547" max="11547" width="11.5703125" bestFit="1" customWidth="1"/>
    <col min="11548" max="11548" width="6.5703125" bestFit="1" customWidth="1"/>
    <col min="11549" max="11549" width="11.140625" bestFit="1" customWidth="1"/>
    <col min="11550" max="11550" width="6.5703125" bestFit="1" customWidth="1"/>
    <col min="11769" max="11769" width="12.28515625" customWidth="1"/>
    <col min="11778" max="11778" width="12.28515625" customWidth="1"/>
    <col min="11787" max="11787" width="18.85546875" bestFit="1" customWidth="1"/>
    <col min="11790" max="11790" width="11.42578125" bestFit="1" customWidth="1"/>
    <col min="11791" max="11791" width="11.140625" bestFit="1" customWidth="1"/>
    <col min="11792" max="11792" width="6.5703125" bestFit="1" customWidth="1"/>
    <col min="11793" max="11793" width="11.140625" bestFit="1" customWidth="1"/>
    <col min="11794" max="11794" width="6.5703125" bestFit="1" customWidth="1"/>
    <col min="11795" max="11795" width="11.140625" bestFit="1" customWidth="1"/>
    <col min="11796" max="11796" width="6.5703125" bestFit="1" customWidth="1"/>
    <col min="11797" max="11797" width="11.140625" bestFit="1" customWidth="1"/>
    <col min="11798" max="11798" width="6.5703125" bestFit="1" customWidth="1"/>
    <col min="11799" max="11799" width="11.140625" bestFit="1" customWidth="1"/>
    <col min="11800" max="11800" width="6.5703125" bestFit="1" customWidth="1"/>
    <col min="11801" max="11801" width="11.140625" bestFit="1" customWidth="1"/>
    <col min="11802" max="11802" width="6.5703125" bestFit="1" customWidth="1"/>
    <col min="11803" max="11803" width="11.5703125" bestFit="1" customWidth="1"/>
    <col min="11804" max="11804" width="6.5703125" bestFit="1" customWidth="1"/>
    <col min="11805" max="11805" width="11.140625" bestFit="1" customWidth="1"/>
    <col min="11806" max="11806" width="6.5703125" bestFit="1" customWidth="1"/>
    <col min="12025" max="12025" width="12.28515625" customWidth="1"/>
    <col min="12034" max="12034" width="12.28515625" customWidth="1"/>
    <col min="12043" max="12043" width="18.85546875" bestFit="1" customWidth="1"/>
    <col min="12046" max="12046" width="11.42578125" bestFit="1" customWidth="1"/>
    <col min="12047" max="12047" width="11.140625" bestFit="1" customWidth="1"/>
    <col min="12048" max="12048" width="6.5703125" bestFit="1" customWidth="1"/>
    <col min="12049" max="12049" width="11.140625" bestFit="1" customWidth="1"/>
    <col min="12050" max="12050" width="6.5703125" bestFit="1" customWidth="1"/>
    <col min="12051" max="12051" width="11.140625" bestFit="1" customWidth="1"/>
    <col min="12052" max="12052" width="6.5703125" bestFit="1" customWidth="1"/>
    <col min="12053" max="12053" width="11.140625" bestFit="1" customWidth="1"/>
    <col min="12054" max="12054" width="6.5703125" bestFit="1" customWidth="1"/>
    <col min="12055" max="12055" width="11.140625" bestFit="1" customWidth="1"/>
    <col min="12056" max="12056" width="6.5703125" bestFit="1" customWidth="1"/>
    <col min="12057" max="12057" width="11.140625" bestFit="1" customWidth="1"/>
    <col min="12058" max="12058" width="6.5703125" bestFit="1" customWidth="1"/>
    <col min="12059" max="12059" width="11.5703125" bestFit="1" customWidth="1"/>
    <col min="12060" max="12060" width="6.5703125" bestFit="1" customWidth="1"/>
    <col min="12061" max="12061" width="11.140625" bestFit="1" customWidth="1"/>
    <col min="12062" max="12062" width="6.5703125" bestFit="1" customWidth="1"/>
    <col min="12281" max="12281" width="12.28515625" customWidth="1"/>
    <col min="12290" max="12290" width="12.28515625" customWidth="1"/>
    <col min="12299" max="12299" width="18.85546875" bestFit="1" customWidth="1"/>
    <col min="12302" max="12302" width="11.42578125" bestFit="1" customWidth="1"/>
    <col min="12303" max="12303" width="11.140625" bestFit="1" customWidth="1"/>
    <col min="12304" max="12304" width="6.5703125" bestFit="1" customWidth="1"/>
    <col min="12305" max="12305" width="11.140625" bestFit="1" customWidth="1"/>
    <col min="12306" max="12306" width="6.5703125" bestFit="1" customWidth="1"/>
    <col min="12307" max="12307" width="11.140625" bestFit="1" customWidth="1"/>
    <col min="12308" max="12308" width="6.5703125" bestFit="1" customWidth="1"/>
    <col min="12309" max="12309" width="11.140625" bestFit="1" customWidth="1"/>
    <col min="12310" max="12310" width="6.5703125" bestFit="1" customWidth="1"/>
    <col min="12311" max="12311" width="11.140625" bestFit="1" customWidth="1"/>
    <col min="12312" max="12312" width="6.5703125" bestFit="1" customWidth="1"/>
    <col min="12313" max="12313" width="11.140625" bestFit="1" customWidth="1"/>
    <col min="12314" max="12314" width="6.5703125" bestFit="1" customWidth="1"/>
    <col min="12315" max="12315" width="11.5703125" bestFit="1" customWidth="1"/>
    <col min="12316" max="12316" width="6.5703125" bestFit="1" customWidth="1"/>
    <col min="12317" max="12317" width="11.140625" bestFit="1" customWidth="1"/>
    <col min="12318" max="12318" width="6.5703125" bestFit="1" customWidth="1"/>
    <col min="12537" max="12537" width="12.28515625" customWidth="1"/>
    <col min="12546" max="12546" width="12.28515625" customWidth="1"/>
    <col min="12555" max="12555" width="18.85546875" bestFit="1" customWidth="1"/>
    <col min="12558" max="12558" width="11.42578125" bestFit="1" customWidth="1"/>
    <col min="12559" max="12559" width="11.140625" bestFit="1" customWidth="1"/>
    <col min="12560" max="12560" width="6.5703125" bestFit="1" customWidth="1"/>
    <col min="12561" max="12561" width="11.140625" bestFit="1" customWidth="1"/>
    <col min="12562" max="12562" width="6.5703125" bestFit="1" customWidth="1"/>
    <col min="12563" max="12563" width="11.140625" bestFit="1" customWidth="1"/>
    <col min="12564" max="12564" width="6.5703125" bestFit="1" customWidth="1"/>
    <col min="12565" max="12565" width="11.140625" bestFit="1" customWidth="1"/>
    <col min="12566" max="12566" width="6.5703125" bestFit="1" customWidth="1"/>
    <col min="12567" max="12567" width="11.140625" bestFit="1" customWidth="1"/>
    <col min="12568" max="12568" width="6.5703125" bestFit="1" customWidth="1"/>
    <col min="12569" max="12569" width="11.140625" bestFit="1" customWidth="1"/>
    <col min="12570" max="12570" width="6.5703125" bestFit="1" customWidth="1"/>
    <col min="12571" max="12571" width="11.5703125" bestFit="1" customWidth="1"/>
    <col min="12572" max="12572" width="6.5703125" bestFit="1" customWidth="1"/>
    <col min="12573" max="12573" width="11.140625" bestFit="1" customWidth="1"/>
    <col min="12574" max="12574" width="6.5703125" bestFit="1" customWidth="1"/>
    <col min="12793" max="12793" width="12.28515625" customWidth="1"/>
    <col min="12802" max="12802" width="12.28515625" customWidth="1"/>
    <col min="12811" max="12811" width="18.85546875" bestFit="1" customWidth="1"/>
    <col min="12814" max="12814" width="11.42578125" bestFit="1" customWidth="1"/>
    <col min="12815" max="12815" width="11.140625" bestFit="1" customWidth="1"/>
    <col min="12816" max="12816" width="6.5703125" bestFit="1" customWidth="1"/>
    <col min="12817" max="12817" width="11.140625" bestFit="1" customWidth="1"/>
    <col min="12818" max="12818" width="6.5703125" bestFit="1" customWidth="1"/>
    <col min="12819" max="12819" width="11.140625" bestFit="1" customWidth="1"/>
    <col min="12820" max="12820" width="6.5703125" bestFit="1" customWidth="1"/>
    <col min="12821" max="12821" width="11.140625" bestFit="1" customWidth="1"/>
    <col min="12822" max="12822" width="6.5703125" bestFit="1" customWidth="1"/>
    <col min="12823" max="12823" width="11.140625" bestFit="1" customWidth="1"/>
    <col min="12824" max="12824" width="6.5703125" bestFit="1" customWidth="1"/>
    <col min="12825" max="12825" width="11.140625" bestFit="1" customWidth="1"/>
    <col min="12826" max="12826" width="6.5703125" bestFit="1" customWidth="1"/>
    <col min="12827" max="12827" width="11.5703125" bestFit="1" customWidth="1"/>
    <col min="12828" max="12828" width="6.5703125" bestFit="1" customWidth="1"/>
    <col min="12829" max="12829" width="11.140625" bestFit="1" customWidth="1"/>
    <col min="12830" max="12830" width="6.5703125" bestFit="1" customWidth="1"/>
    <col min="13049" max="13049" width="12.28515625" customWidth="1"/>
    <col min="13058" max="13058" width="12.28515625" customWidth="1"/>
    <col min="13067" max="13067" width="18.85546875" bestFit="1" customWidth="1"/>
    <col min="13070" max="13070" width="11.42578125" bestFit="1" customWidth="1"/>
    <col min="13071" max="13071" width="11.140625" bestFit="1" customWidth="1"/>
    <col min="13072" max="13072" width="6.5703125" bestFit="1" customWidth="1"/>
    <col min="13073" max="13073" width="11.140625" bestFit="1" customWidth="1"/>
    <col min="13074" max="13074" width="6.5703125" bestFit="1" customWidth="1"/>
    <col min="13075" max="13075" width="11.140625" bestFit="1" customWidth="1"/>
    <col min="13076" max="13076" width="6.5703125" bestFit="1" customWidth="1"/>
    <col min="13077" max="13077" width="11.140625" bestFit="1" customWidth="1"/>
    <col min="13078" max="13078" width="6.5703125" bestFit="1" customWidth="1"/>
    <col min="13079" max="13079" width="11.140625" bestFit="1" customWidth="1"/>
    <col min="13080" max="13080" width="6.5703125" bestFit="1" customWidth="1"/>
    <col min="13081" max="13081" width="11.140625" bestFit="1" customWidth="1"/>
    <col min="13082" max="13082" width="6.5703125" bestFit="1" customWidth="1"/>
    <col min="13083" max="13083" width="11.5703125" bestFit="1" customWidth="1"/>
    <col min="13084" max="13084" width="6.5703125" bestFit="1" customWidth="1"/>
    <col min="13085" max="13085" width="11.140625" bestFit="1" customWidth="1"/>
    <col min="13086" max="13086" width="6.5703125" bestFit="1" customWidth="1"/>
    <col min="13305" max="13305" width="12.28515625" customWidth="1"/>
    <col min="13314" max="13314" width="12.28515625" customWidth="1"/>
    <col min="13323" max="13323" width="18.85546875" bestFit="1" customWidth="1"/>
    <col min="13326" max="13326" width="11.42578125" bestFit="1" customWidth="1"/>
    <col min="13327" max="13327" width="11.140625" bestFit="1" customWidth="1"/>
    <col min="13328" max="13328" width="6.5703125" bestFit="1" customWidth="1"/>
    <col min="13329" max="13329" width="11.140625" bestFit="1" customWidth="1"/>
    <col min="13330" max="13330" width="6.5703125" bestFit="1" customWidth="1"/>
    <col min="13331" max="13331" width="11.140625" bestFit="1" customWidth="1"/>
    <col min="13332" max="13332" width="6.5703125" bestFit="1" customWidth="1"/>
    <col min="13333" max="13333" width="11.140625" bestFit="1" customWidth="1"/>
    <col min="13334" max="13334" width="6.5703125" bestFit="1" customWidth="1"/>
    <col min="13335" max="13335" width="11.140625" bestFit="1" customWidth="1"/>
    <col min="13336" max="13336" width="6.5703125" bestFit="1" customWidth="1"/>
    <col min="13337" max="13337" width="11.140625" bestFit="1" customWidth="1"/>
    <col min="13338" max="13338" width="6.5703125" bestFit="1" customWidth="1"/>
    <col min="13339" max="13339" width="11.5703125" bestFit="1" customWidth="1"/>
    <col min="13340" max="13340" width="6.5703125" bestFit="1" customWidth="1"/>
    <col min="13341" max="13341" width="11.140625" bestFit="1" customWidth="1"/>
    <col min="13342" max="13342" width="6.5703125" bestFit="1" customWidth="1"/>
    <col min="13561" max="13561" width="12.28515625" customWidth="1"/>
    <col min="13570" max="13570" width="12.28515625" customWidth="1"/>
    <col min="13579" max="13579" width="18.85546875" bestFit="1" customWidth="1"/>
    <col min="13582" max="13582" width="11.42578125" bestFit="1" customWidth="1"/>
    <col min="13583" max="13583" width="11.140625" bestFit="1" customWidth="1"/>
    <col min="13584" max="13584" width="6.5703125" bestFit="1" customWidth="1"/>
    <col min="13585" max="13585" width="11.140625" bestFit="1" customWidth="1"/>
    <col min="13586" max="13586" width="6.5703125" bestFit="1" customWidth="1"/>
    <col min="13587" max="13587" width="11.140625" bestFit="1" customWidth="1"/>
    <col min="13588" max="13588" width="6.5703125" bestFit="1" customWidth="1"/>
    <col min="13589" max="13589" width="11.140625" bestFit="1" customWidth="1"/>
    <col min="13590" max="13590" width="6.5703125" bestFit="1" customWidth="1"/>
    <col min="13591" max="13591" width="11.140625" bestFit="1" customWidth="1"/>
    <col min="13592" max="13592" width="6.5703125" bestFit="1" customWidth="1"/>
    <col min="13593" max="13593" width="11.140625" bestFit="1" customWidth="1"/>
    <col min="13594" max="13594" width="6.5703125" bestFit="1" customWidth="1"/>
    <col min="13595" max="13595" width="11.5703125" bestFit="1" customWidth="1"/>
    <col min="13596" max="13596" width="6.5703125" bestFit="1" customWidth="1"/>
    <col min="13597" max="13597" width="11.140625" bestFit="1" customWidth="1"/>
    <col min="13598" max="13598" width="6.5703125" bestFit="1" customWidth="1"/>
    <col min="13817" max="13817" width="12.28515625" customWidth="1"/>
    <col min="13826" max="13826" width="12.28515625" customWidth="1"/>
    <col min="13835" max="13835" width="18.85546875" bestFit="1" customWidth="1"/>
    <col min="13838" max="13838" width="11.42578125" bestFit="1" customWidth="1"/>
    <col min="13839" max="13839" width="11.140625" bestFit="1" customWidth="1"/>
    <col min="13840" max="13840" width="6.5703125" bestFit="1" customWidth="1"/>
    <col min="13841" max="13841" width="11.140625" bestFit="1" customWidth="1"/>
    <col min="13842" max="13842" width="6.5703125" bestFit="1" customWidth="1"/>
    <col min="13843" max="13843" width="11.140625" bestFit="1" customWidth="1"/>
    <col min="13844" max="13844" width="6.5703125" bestFit="1" customWidth="1"/>
    <col min="13845" max="13845" width="11.140625" bestFit="1" customWidth="1"/>
    <col min="13846" max="13846" width="6.5703125" bestFit="1" customWidth="1"/>
    <col min="13847" max="13847" width="11.140625" bestFit="1" customWidth="1"/>
    <col min="13848" max="13848" width="6.5703125" bestFit="1" customWidth="1"/>
    <col min="13849" max="13849" width="11.140625" bestFit="1" customWidth="1"/>
    <col min="13850" max="13850" width="6.5703125" bestFit="1" customWidth="1"/>
    <col min="13851" max="13851" width="11.5703125" bestFit="1" customWidth="1"/>
    <col min="13852" max="13852" width="6.5703125" bestFit="1" customWidth="1"/>
    <col min="13853" max="13853" width="11.140625" bestFit="1" customWidth="1"/>
    <col min="13854" max="13854" width="6.5703125" bestFit="1" customWidth="1"/>
    <col min="14073" max="14073" width="12.28515625" customWidth="1"/>
    <col min="14082" max="14082" width="12.28515625" customWidth="1"/>
    <col min="14091" max="14091" width="18.85546875" bestFit="1" customWidth="1"/>
    <col min="14094" max="14094" width="11.42578125" bestFit="1" customWidth="1"/>
    <col min="14095" max="14095" width="11.140625" bestFit="1" customWidth="1"/>
    <col min="14096" max="14096" width="6.5703125" bestFit="1" customWidth="1"/>
    <col min="14097" max="14097" width="11.140625" bestFit="1" customWidth="1"/>
    <col min="14098" max="14098" width="6.5703125" bestFit="1" customWidth="1"/>
    <col min="14099" max="14099" width="11.140625" bestFit="1" customWidth="1"/>
    <col min="14100" max="14100" width="6.5703125" bestFit="1" customWidth="1"/>
    <col min="14101" max="14101" width="11.140625" bestFit="1" customWidth="1"/>
    <col min="14102" max="14102" width="6.5703125" bestFit="1" customWidth="1"/>
    <col min="14103" max="14103" width="11.140625" bestFit="1" customWidth="1"/>
    <col min="14104" max="14104" width="6.5703125" bestFit="1" customWidth="1"/>
    <col min="14105" max="14105" width="11.140625" bestFit="1" customWidth="1"/>
    <col min="14106" max="14106" width="6.5703125" bestFit="1" customWidth="1"/>
    <col min="14107" max="14107" width="11.5703125" bestFit="1" customWidth="1"/>
    <col min="14108" max="14108" width="6.5703125" bestFit="1" customWidth="1"/>
    <col min="14109" max="14109" width="11.140625" bestFit="1" customWidth="1"/>
    <col min="14110" max="14110" width="6.5703125" bestFit="1" customWidth="1"/>
    <col min="14329" max="14329" width="12.28515625" customWidth="1"/>
    <col min="14338" max="14338" width="12.28515625" customWidth="1"/>
    <col min="14347" max="14347" width="18.85546875" bestFit="1" customWidth="1"/>
    <col min="14350" max="14350" width="11.42578125" bestFit="1" customWidth="1"/>
    <col min="14351" max="14351" width="11.140625" bestFit="1" customWidth="1"/>
    <col min="14352" max="14352" width="6.5703125" bestFit="1" customWidth="1"/>
    <col min="14353" max="14353" width="11.140625" bestFit="1" customWidth="1"/>
    <col min="14354" max="14354" width="6.5703125" bestFit="1" customWidth="1"/>
    <col min="14355" max="14355" width="11.140625" bestFit="1" customWidth="1"/>
    <col min="14356" max="14356" width="6.5703125" bestFit="1" customWidth="1"/>
    <col min="14357" max="14357" width="11.140625" bestFit="1" customWidth="1"/>
    <col min="14358" max="14358" width="6.5703125" bestFit="1" customWidth="1"/>
    <col min="14359" max="14359" width="11.140625" bestFit="1" customWidth="1"/>
    <col min="14360" max="14360" width="6.5703125" bestFit="1" customWidth="1"/>
    <col min="14361" max="14361" width="11.140625" bestFit="1" customWidth="1"/>
    <col min="14362" max="14362" width="6.5703125" bestFit="1" customWidth="1"/>
    <col min="14363" max="14363" width="11.5703125" bestFit="1" customWidth="1"/>
    <col min="14364" max="14364" width="6.5703125" bestFit="1" customWidth="1"/>
    <col min="14365" max="14365" width="11.140625" bestFit="1" customWidth="1"/>
    <col min="14366" max="14366" width="6.5703125" bestFit="1" customWidth="1"/>
    <col min="14585" max="14585" width="12.28515625" customWidth="1"/>
    <col min="14594" max="14594" width="12.28515625" customWidth="1"/>
    <col min="14603" max="14603" width="18.85546875" bestFit="1" customWidth="1"/>
    <col min="14606" max="14606" width="11.42578125" bestFit="1" customWidth="1"/>
    <col min="14607" max="14607" width="11.140625" bestFit="1" customWidth="1"/>
    <col min="14608" max="14608" width="6.5703125" bestFit="1" customWidth="1"/>
    <col min="14609" max="14609" width="11.140625" bestFit="1" customWidth="1"/>
    <col min="14610" max="14610" width="6.5703125" bestFit="1" customWidth="1"/>
    <col min="14611" max="14611" width="11.140625" bestFit="1" customWidth="1"/>
    <col min="14612" max="14612" width="6.5703125" bestFit="1" customWidth="1"/>
    <col min="14613" max="14613" width="11.140625" bestFit="1" customWidth="1"/>
    <col min="14614" max="14614" width="6.5703125" bestFit="1" customWidth="1"/>
    <col min="14615" max="14615" width="11.140625" bestFit="1" customWidth="1"/>
    <col min="14616" max="14616" width="6.5703125" bestFit="1" customWidth="1"/>
    <col min="14617" max="14617" width="11.140625" bestFit="1" customWidth="1"/>
    <col min="14618" max="14618" width="6.5703125" bestFit="1" customWidth="1"/>
    <col min="14619" max="14619" width="11.5703125" bestFit="1" customWidth="1"/>
    <col min="14620" max="14620" width="6.5703125" bestFit="1" customWidth="1"/>
    <col min="14621" max="14621" width="11.140625" bestFit="1" customWidth="1"/>
    <col min="14622" max="14622" width="6.5703125" bestFit="1" customWidth="1"/>
    <col min="14841" max="14841" width="12.28515625" customWidth="1"/>
    <col min="14850" max="14850" width="12.28515625" customWidth="1"/>
    <col min="14859" max="14859" width="18.85546875" bestFit="1" customWidth="1"/>
    <col min="14862" max="14862" width="11.42578125" bestFit="1" customWidth="1"/>
    <col min="14863" max="14863" width="11.140625" bestFit="1" customWidth="1"/>
    <col min="14864" max="14864" width="6.5703125" bestFit="1" customWidth="1"/>
    <col min="14865" max="14865" width="11.140625" bestFit="1" customWidth="1"/>
    <col min="14866" max="14866" width="6.5703125" bestFit="1" customWidth="1"/>
    <col min="14867" max="14867" width="11.140625" bestFit="1" customWidth="1"/>
    <col min="14868" max="14868" width="6.5703125" bestFit="1" customWidth="1"/>
    <col min="14869" max="14869" width="11.140625" bestFit="1" customWidth="1"/>
    <col min="14870" max="14870" width="6.5703125" bestFit="1" customWidth="1"/>
    <col min="14871" max="14871" width="11.140625" bestFit="1" customWidth="1"/>
    <col min="14872" max="14872" width="6.5703125" bestFit="1" customWidth="1"/>
    <col min="14873" max="14873" width="11.140625" bestFit="1" customWidth="1"/>
    <col min="14874" max="14874" width="6.5703125" bestFit="1" customWidth="1"/>
    <col min="14875" max="14875" width="11.5703125" bestFit="1" customWidth="1"/>
    <col min="14876" max="14876" width="6.5703125" bestFit="1" customWidth="1"/>
    <col min="14877" max="14877" width="11.140625" bestFit="1" customWidth="1"/>
    <col min="14878" max="14878" width="6.5703125" bestFit="1" customWidth="1"/>
    <col min="15097" max="15097" width="12.28515625" customWidth="1"/>
    <col min="15106" max="15106" width="12.28515625" customWidth="1"/>
    <col min="15115" max="15115" width="18.85546875" bestFit="1" customWidth="1"/>
    <col min="15118" max="15118" width="11.42578125" bestFit="1" customWidth="1"/>
    <col min="15119" max="15119" width="11.140625" bestFit="1" customWidth="1"/>
    <col min="15120" max="15120" width="6.5703125" bestFit="1" customWidth="1"/>
    <col min="15121" max="15121" width="11.140625" bestFit="1" customWidth="1"/>
    <col min="15122" max="15122" width="6.5703125" bestFit="1" customWidth="1"/>
    <col min="15123" max="15123" width="11.140625" bestFit="1" customWidth="1"/>
    <col min="15124" max="15124" width="6.5703125" bestFit="1" customWidth="1"/>
    <col min="15125" max="15125" width="11.140625" bestFit="1" customWidth="1"/>
    <col min="15126" max="15126" width="6.5703125" bestFit="1" customWidth="1"/>
    <col min="15127" max="15127" width="11.140625" bestFit="1" customWidth="1"/>
    <col min="15128" max="15128" width="6.5703125" bestFit="1" customWidth="1"/>
    <col min="15129" max="15129" width="11.140625" bestFit="1" customWidth="1"/>
    <col min="15130" max="15130" width="6.5703125" bestFit="1" customWidth="1"/>
    <col min="15131" max="15131" width="11.5703125" bestFit="1" customWidth="1"/>
    <col min="15132" max="15132" width="6.5703125" bestFit="1" customWidth="1"/>
    <col min="15133" max="15133" width="11.140625" bestFit="1" customWidth="1"/>
    <col min="15134" max="15134" width="6.5703125" bestFit="1" customWidth="1"/>
    <col min="15353" max="15353" width="12.28515625" customWidth="1"/>
    <col min="15362" max="15362" width="12.28515625" customWidth="1"/>
    <col min="15371" max="15371" width="18.85546875" bestFit="1" customWidth="1"/>
    <col min="15374" max="15374" width="11.42578125" bestFit="1" customWidth="1"/>
    <col min="15375" max="15375" width="11.140625" bestFit="1" customWidth="1"/>
    <col min="15376" max="15376" width="6.5703125" bestFit="1" customWidth="1"/>
    <col min="15377" max="15377" width="11.140625" bestFit="1" customWidth="1"/>
    <col min="15378" max="15378" width="6.5703125" bestFit="1" customWidth="1"/>
    <col min="15379" max="15379" width="11.140625" bestFit="1" customWidth="1"/>
    <col min="15380" max="15380" width="6.5703125" bestFit="1" customWidth="1"/>
    <col min="15381" max="15381" width="11.140625" bestFit="1" customWidth="1"/>
    <col min="15382" max="15382" width="6.5703125" bestFit="1" customWidth="1"/>
    <col min="15383" max="15383" width="11.140625" bestFit="1" customWidth="1"/>
    <col min="15384" max="15384" width="6.5703125" bestFit="1" customWidth="1"/>
    <col min="15385" max="15385" width="11.140625" bestFit="1" customWidth="1"/>
    <col min="15386" max="15386" width="6.5703125" bestFit="1" customWidth="1"/>
    <col min="15387" max="15387" width="11.5703125" bestFit="1" customWidth="1"/>
    <col min="15388" max="15388" width="6.5703125" bestFit="1" customWidth="1"/>
    <col min="15389" max="15389" width="11.140625" bestFit="1" customWidth="1"/>
    <col min="15390" max="15390" width="6.5703125" bestFit="1" customWidth="1"/>
    <col min="15609" max="15609" width="12.28515625" customWidth="1"/>
    <col min="15618" max="15618" width="12.28515625" customWidth="1"/>
    <col min="15627" max="15627" width="18.85546875" bestFit="1" customWidth="1"/>
    <col min="15630" max="15630" width="11.42578125" bestFit="1" customWidth="1"/>
    <col min="15631" max="15631" width="11.140625" bestFit="1" customWidth="1"/>
    <col min="15632" max="15632" width="6.5703125" bestFit="1" customWidth="1"/>
    <col min="15633" max="15633" width="11.140625" bestFit="1" customWidth="1"/>
    <col min="15634" max="15634" width="6.5703125" bestFit="1" customWidth="1"/>
    <col min="15635" max="15635" width="11.140625" bestFit="1" customWidth="1"/>
    <col min="15636" max="15636" width="6.5703125" bestFit="1" customWidth="1"/>
    <col min="15637" max="15637" width="11.140625" bestFit="1" customWidth="1"/>
    <col min="15638" max="15638" width="6.5703125" bestFit="1" customWidth="1"/>
    <col min="15639" max="15639" width="11.140625" bestFit="1" customWidth="1"/>
    <col min="15640" max="15640" width="6.5703125" bestFit="1" customWidth="1"/>
    <col min="15641" max="15641" width="11.140625" bestFit="1" customWidth="1"/>
    <col min="15642" max="15642" width="6.5703125" bestFit="1" customWidth="1"/>
    <col min="15643" max="15643" width="11.5703125" bestFit="1" customWidth="1"/>
    <col min="15644" max="15644" width="6.5703125" bestFit="1" customWidth="1"/>
    <col min="15645" max="15645" width="11.140625" bestFit="1" customWidth="1"/>
    <col min="15646" max="15646" width="6.5703125" bestFit="1" customWidth="1"/>
    <col min="15865" max="15865" width="12.28515625" customWidth="1"/>
    <col min="15874" max="15874" width="12.28515625" customWidth="1"/>
    <col min="15883" max="15883" width="18.85546875" bestFit="1" customWidth="1"/>
    <col min="15886" max="15886" width="11.42578125" bestFit="1" customWidth="1"/>
    <col min="15887" max="15887" width="11.140625" bestFit="1" customWidth="1"/>
    <col min="15888" max="15888" width="6.5703125" bestFit="1" customWidth="1"/>
    <col min="15889" max="15889" width="11.140625" bestFit="1" customWidth="1"/>
    <col min="15890" max="15890" width="6.5703125" bestFit="1" customWidth="1"/>
    <col min="15891" max="15891" width="11.140625" bestFit="1" customWidth="1"/>
    <col min="15892" max="15892" width="6.5703125" bestFit="1" customWidth="1"/>
    <col min="15893" max="15893" width="11.140625" bestFit="1" customWidth="1"/>
    <col min="15894" max="15894" width="6.5703125" bestFit="1" customWidth="1"/>
    <col min="15895" max="15895" width="11.140625" bestFit="1" customWidth="1"/>
    <col min="15896" max="15896" width="6.5703125" bestFit="1" customWidth="1"/>
    <col min="15897" max="15897" width="11.140625" bestFit="1" customWidth="1"/>
    <col min="15898" max="15898" width="6.5703125" bestFit="1" customWidth="1"/>
    <col min="15899" max="15899" width="11.5703125" bestFit="1" customWidth="1"/>
    <col min="15900" max="15900" width="6.5703125" bestFit="1" customWidth="1"/>
    <col min="15901" max="15901" width="11.140625" bestFit="1" customWidth="1"/>
    <col min="15902" max="15902" width="6.5703125" bestFit="1" customWidth="1"/>
    <col min="16121" max="16121" width="12.28515625" customWidth="1"/>
    <col min="16130" max="16130" width="12.28515625" customWidth="1"/>
    <col min="16139" max="16139" width="18.85546875" bestFit="1" customWidth="1"/>
    <col min="16142" max="16142" width="11.42578125" bestFit="1" customWidth="1"/>
    <col min="16143" max="16143" width="11.140625" bestFit="1" customWidth="1"/>
    <col min="16144" max="16144" width="6.5703125" bestFit="1" customWidth="1"/>
    <col min="16145" max="16145" width="11.140625" bestFit="1" customWidth="1"/>
    <col min="16146" max="16146" width="6.5703125" bestFit="1" customWidth="1"/>
    <col min="16147" max="16147" width="11.140625" bestFit="1" customWidth="1"/>
    <col min="16148" max="16148" width="6.5703125" bestFit="1" customWidth="1"/>
    <col min="16149" max="16149" width="11.140625" bestFit="1" customWidth="1"/>
    <col min="16150" max="16150" width="6.5703125" bestFit="1" customWidth="1"/>
    <col min="16151" max="16151" width="11.140625" bestFit="1" customWidth="1"/>
    <col min="16152" max="16152" width="6.5703125" bestFit="1" customWidth="1"/>
    <col min="16153" max="16153" width="11.140625" bestFit="1" customWidth="1"/>
    <col min="16154" max="16154" width="6.5703125" bestFit="1" customWidth="1"/>
    <col min="16155" max="16155" width="11.5703125" bestFit="1" customWidth="1"/>
    <col min="16156" max="16156" width="6.5703125" bestFit="1" customWidth="1"/>
    <col min="16157" max="16157" width="11.140625" bestFit="1" customWidth="1"/>
    <col min="16158" max="16158" width="6.5703125" bestFit="1" customWidth="1"/>
    <col min="16377" max="16377" width="12.28515625" customWidth="1"/>
  </cols>
  <sheetData>
    <row r="1" spans="1:6" ht="16.5" thickBot="1" x14ac:dyDescent="0.3">
      <c r="A1" s="93" t="s">
        <v>104</v>
      </c>
      <c r="B1" s="93"/>
      <c r="E1" s="93" t="s">
        <v>105</v>
      </c>
      <c r="F1" s="93"/>
    </row>
    <row r="2" spans="1:6" ht="15.75" thickBot="1" x14ac:dyDescent="0.3">
      <c r="A2" s="19" t="s">
        <v>99</v>
      </c>
      <c r="B2" s="20">
        <v>0.5</v>
      </c>
      <c r="E2" s="19" t="s">
        <v>30</v>
      </c>
      <c r="F2" s="21">
        <v>0.6</v>
      </c>
    </row>
    <row r="3" spans="1:6" ht="15.75" thickBot="1" x14ac:dyDescent="0.3">
      <c r="A3" s="19" t="s">
        <v>100</v>
      </c>
      <c r="B3" s="20">
        <v>0.5</v>
      </c>
      <c r="E3" s="19" t="s">
        <v>28</v>
      </c>
      <c r="F3" s="20">
        <v>0.3</v>
      </c>
    </row>
    <row r="4" spans="1:6" ht="15.75" thickBot="1" x14ac:dyDescent="0.3">
      <c r="A4" s="19" t="s">
        <v>106</v>
      </c>
      <c r="B4" s="20">
        <v>0.05</v>
      </c>
      <c r="E4" s="19"/>
      <c r="F4" s="20"/>
    </row>
    <row r="6" spans="1:6" ht="16.5" thickBot="1" x14ac:dyDescent="0.3">
      <c r="E6" s="93" t="s">
        <v>107</v>
      </c>
      <c r="F6" s="93"/>
    </row>
    <row r="7" spans="1:6" ht="16.5" thickBot="1" x14ac:dyDescent="0.3">
      <c r="A7" s="93" t="s">
        <v>210</v>
      </c>
      <c r="B7" s="93"/>
      <c r="E7" s="19" t="s">
        <v>30</v>
      </c>
      <c r="F7" s="21">
        <v>0.7</v>
      </c>
    </row>
    <row r="8" spans="1:6" ht="15.75" thickBot="1" x14ac:dyDescent="0.3">
      <c r="A8" s="19" t="s">
        <v>35</v>
      </c>
      <c r="B8" s="20">
        <v>0.95</v>
      </c>
      <c r="E8" s="19" t="s">
        <v>28</v>
      </c>
      <c r="F8" s="20">
        <v>-0.2</v>
      </c>
    </row>
    <row r="9" spans="1:6" ht="15.75" thickBot="1" x14ac:dyDescent="0.3">
      <c r="A9" s="19" t="s">
        <v>36</v>
      </c>
      <c r="B9" s="20">
        <v>0.95</v>
      </c>
      <c r="E9" s="19" t="s">
        <v>26</v>
      </c>
      <c r="F9" s="20">
        <v>0.3</v>
      </c>
    </row>
    <row r="10" spans="1:6" ht="15.75" thickBot="1" x14ac:dyDescent="0.3">
      <c r="A10" s="19"/>
      <c r="B10" s="20"/>
    </row>
    <row r="11" spans="1:6" ht="16.5" thickBot="1" x14ac:dyDescent="0.3">
      <c r="E11" s="93" t="s">
        <v>108</v>
      </c>
      <c r="F11" s="93"/>
    </row>
    <row r="12" spans="1:6" ht="16.5" thickBot="1" x14ac:dyDescent="0.3">
      <c r="A12" s="93" t="s">
        <v>264</v>
      </c>
      <c r="B12" s="93"/>
      <c r="E12" s="19"/>
      <c r="F12" s="22">
        <v>0.5</v>
      </c>
    </row>
    <row r="13" spans="1:6" ht="15.75" thickBot="1" x14ac:dyDescent="0.3">
      <c r="A13" s="19" t="s">
        <v>259</v>
      </c>
      <c r="B13" s="20">
        <v>1.4</v>
      </c>
      <c r="E13" s="19" t="s">
        <v>109</v>
      </c>
      <c r="F13" s="20">
        <v>0.7</v>
      </c>
    </row>
    <row r="14" spans="1:6" ht="15.75" thickBot="1" x14ac:dyDescent="0.3">
      <c r="A14" s="19" t="s">
        <v>265</v>
      </c>
      <c r="B14" s="20">
        <v>1.25</v>
      </c>
      <c r="E14" s="19" t="s">
        <v>110</v>
      </c>
      <c r="F14" s="20">
        <v>0.85</v>
      </c>
    </row>
    <row r="15" spans="1:6" ht="15.75" thickBot="1" x14ac:dyDescent="0.3">
      <c r="A15" s="19"/>
      <c r="B15" s="20"/>
    </row>
    <row r="16" spans="1:6" ht="16.5" thickBot="1" x14ac:dyDescent="0.3">
      <c r="E16" s="93" t="s">
        <v>111</v>
      </c>
      <c r="F16" s="93"/>
    </row>
    <row r="17" spans="1:6" ht="16.5" thickBot="1" x14ac:dyDescent="0.3">
      <c r="A17" s="93"/>
      <c r="B17" s="93"/>
      <c r="E17" s="19" t="s">
        <v>19</v>
      </c>
      <c r="F17" s="21">
        <v>0.55000000000000004</v>
      </c>
    </row>
    <row r="18" spans="1:6" ht="15.75" thickBot="1" x14ac:dyDescent="0.3">
      <c r="A18" s="19"/>
      <c r="B18" s="20"/>
      <c r="E18" s="19" t="s">
        <v>20</v>
      </c>
      <c r="F18" s="20">
        <v>0.55000000000000004</v>
      </c>
    </row>
    <row r="19" spans="1:6" ht="15.75" thickBot="1" x14ac:dyDescent="0.3">
      <c r="A19" s="19"/>
      <c r="B19" s="20"/>
      <c r="E19" s="19"/>
      <c r="F19" s="20"/>
    </row>
    <row r="20" spans="1:6" ht="15.75" thickBot="1" x14ac:dyDescent="0.3">
      <c r="A20" s="19"/>
      <c r="B20" s="20"/>
    </row>
    <row r="21" spans="1:6" ht="16.5" thickBot="1" x14ac:dyDescent="0.3">
      <c r="E21" s="94">
        <v>1</v>
      </c>
      <c r="F21" s="93"/>
    </row>
    <row r="22" spans="1:6" ht="16.5" thickBot="1" x14ac:dyDescent="0.3">
      <c r="A22" s="93"/>
      <c r="B22" s="93"/>
      <c r="E22" s="19">
        <v>1</v>
      </c>
      <c r="F22" s="21">
        <v>1</v>
      </c>
    </row>
    <row r="23" spans="1:6" ht="15.75" thickBot="1" x14ac:dyDescent="0.3">
      <c r="A23" s="19"/>
      <c r="B23" s="20"/>
      <c r="E23" s="19">
        <v>2</v>
      </c>
      <c r="F23" s="21">
        <v>0.75</v>
      </c>
    </row>
    <row r="24" spans="1:6" ht="15.75" thickBot="1" x14ac:dyDescent="0.3">
      <c r="A24" s="19"/>
      <c r="B24" s="20"/>
      <c r="E24" s="19">
        <v>3</v>
      </c>
      <c r="F24" s="21">
        <v>0.75</v>
      </c>
    </row>
    <row r="25" spans="1:6" ht="15.75" thickBot="1" x14ac:dyDescent="0.3">
      <c r="A25" s="19"/>
      <c r="B25" s="20"/>
      <c r="E25" s="19">
        <v>4</v>
      </c>
      <c r="F25" s="21">
        <v>0.5</v>
      </c>
    </row>
    <row r="26" spans="1:6" ht="15.75" thickBot="1" x14ac:dyDescent="0.3">
      <c r="A26" s="19"/>
      <c r="B26" s="20"/>
      <c r="E26" s="19" t="s">
        <v>30</v>
      </c>
      <c r="F26" s="21">
        <v>0.4</v>
      </c>
    </row>
    <row r="27" spans="1:6" ht="15.75" thickBot="1" x14ac:dyDescent="0.3">
      <c r="E27" s="19" t="s">
        <v>33</v>
      </c>
      <c r="F27" s="21">
        <v>0.6</v>
      </c>
    </row>
    <row r="28" spans="1:6" ht="16.5" thickBot="1" x14ac:dyDescent="0.3">
      <c r="A28" s="93" t="s">
        <v>112</v>
      </c>
      <c r="B28" s="93"/>
    </row>
    <row r="29" spans="1:6" ht="16.5" thickBot="1" x14ac:dyDescent="0.3">
      <c r="A29" s="19" t="s">
        <v>35</v>
      </c>
      <c r="B29" s="20">
        <v>0.1</v>
      </c>
      <c r="E29" s="93" t="s">
        <v>113</v>
      </c>
      <c r="F29" s="93"/>
    </row>
    <row r="30" spans="1:6" ht="15.75" thickBot="1" x14ac:dyDescent="0.3">
      <c r="A30" s="19" t="s">
        <v>33</v>
      </c>
      <c r="B30" s="20">
        <v>0.1</v>
      </c>
      <c r="E30" s="19" t="s">
        <v>114</v>
      </c>
      <c r="F30" s="21">
        <v>0.75</v>
      </c>
    </row>
    <row r="31" spans="1:6" ht="15.75" thickBot="1" x14ac:dyDescent="0.3">
      <c r="A31" s="19" t="s">
        <v>36</v>
      </c>
      <c r="B31" s="20">
        <v>0.1</v>
      </c>
      <c r="E31" s="19" t="s">
        <v>26</v>
      </c>
      <c r="F31" s="20">
        <v>0.6</v>
      </c>
    </row>
    <row r="32" spans="1:6" ht="15.75" thickBot="1" x14ac:dyDescent="0.3">
      <c r="A32" s="19" t="s">
        <v>77</v>
      </c>
      <c r="B32" s="20">
        <v>-0.25</v>
      </c>
      <c r="E32" s="19" t="s">
        <v>33</v>
      </c>
      <c r="F32" s="20">
        <v>0.3</v>
      </c>
    </row>
    <row r="33" spans="1:12" ht="15.75" thickBot="1" x14ac:dyDescent="0.3">
      <c r="A33" s="19" t="s">
        <v>115</v>
      </c>
      <c r="B33" s="22">
        <v>70</v>
      </c>
    </row>
    <row r="34" spans="1:12" ht="16.5" thickBot="1" x14ac:dyDescent="0.3">
      <c r="A34" s="19"/>
      <c r="B34" s="20"/>
      <c r="E34" s="93" t="s">
        <v>116</v>
      </c>
      <c r="F34" s="93"/>
    </row>
    <row r="35" spans="1:12" ht="15.75" thickBot="1" x14ac:dyDescent="0.3">
      <c r="A35" s="19"/>
      <c r="B35" s="20"/>
      <c r="E35" s="19" t="s">
        <v>35</v>
      </c>
      <c r="F35" s="21">
        <v>0.5</v>
      </c>
      <c r="K35" t="s">
        <v>117</v>
      </c>
      <c r="L35" s="23">
        <v>0.2</v>
      </c>
    </row>
    <row r="36" spans="1:12" ht="15.75" thickBot="1" x14ac:dyDescent="0.3">
      <c r="A36" s="19"/>
      <c r="B36" s="20"/>
      <c r="E36" s="19" t="s">
        <v>77</v>
      </c>
      <c r="F36" s="20">
        <v>0.5</v>
      </c>
    </row>
    <row r="37" spans="1:12" ht="15.75" thickBot="1" x14ac:dyDescent="0.3">
      <c r="E37" s="19" t="s">
        <v>118</v>
      </c>
      <c r="F37" s="24">
        <v>50</v>
      </c>
      <c r="K37" t="s">
        <v>7</v>
      </c>
      <c r="L37" t="s">
        <v>119</v>
      </c>
    </row>
    <row r="38" spans="1:12" ht="16.5" thickBot="1" x14ac:dyDescent="0.3">
      <c r="A38" s="93"/>
      <c r="B38" s="93"/>
      <c r="K38">
        <v>1</v>
      </c>
      <c r="L38">
        <v>50</v>
      </c>
    </row>
    <row r="39" spans="1:12" ht="16.5" thickBot="1" x14ac:dyDescent="0.3">
      <c r="A39" s="19"/>
      <c r="B39" s="20"/>
      <c r="E39" s="93" t="s">
        <v>120</v>
      </c>
      <c r="F39" s="93"/>
      <c r="K39">
        <v>2</v>
      </c>
      <c r="L39">
        <v>25</v>
      </c>
    </row>
    <row r="40" spans="1:12" ht="15.75" thickBot="1" x14ac:dyDescent="0.3">
      <c r="A40" s="19"/>
      <c r="B40" s="20"/>
      <c r="E40" s="19" t="s">
        <v>35</v>
      </c>
      <c r="F40" s="21">
        <v>0.25</v>
      </c>
      <c r="K40">
        <v>3</v>
      </c>
      <c r="L40">
        <v>50</v>
      </c>
    </row>
    <row r="41" spans="1:12" ht="15.75" thickBot="1" x14ac:dyDescent="0.3">
      <c r="A41" s="19"/>
      <c r="B41" s="20"/>
      <c r="E41" s="19" t="s">
        <v>36</v>
      </c>
      <c r="F41" s="20">
        <v>0.25</v>
      </c>
      <c r="K41">
        <v>4</v>
      </c>
      <c r="L41">
        <v>25</v>
      </c>
    </row>
    <row r="42" spans="1:12" ht="15.75" thickBot="1" x14ac:dyDescent="0.3">
      <c r="E42" s="19" t="s">
        <v>32</v>
      </c>
      <c r="F42" s="20">
        <v>0.5</v>
      </c>
      <c r="K42">
        <v>5</v>
      </c>
      <c r="L42">
        <v>50</v>
      </c>
    </row>
    <row r="43" spans="1:12" ht="16.5" thickBot="1" x14ac:dyDescent="0.3">
      <c r="A43" s="93"/>
      <c r="B43" s="93"/>
      <c r="E43" s="19" t="s">
        <v>134</v>
      </c>
      <c r="F43" s="30">
        <v>0.2</v>
      </c>
      <c r="K43">
        <v>6</v>
      </c>
      <c r="L43">
        <v>25</v>
      </c>
    </row>
    <row r="44" spans="1:12" ht="15.75" thickBot="1" x14ac:dyDescent="0.3">
      <c r="A44" s="19"/>
      <c r="B44" s="20"/>
      <c r="K44">
        <v>7</v>
      </c>
      <c r="L44">
        <v>50</v>
      </c>
    </row>
    <row r="45" spans="1:12" ht="16.5" thickBot="1" x14ac:dyDescent="0.3">
      <c r="A45" s="19"/>
      <c r="B45" s="20"/>
      <c r="E45" s="93" t="s">
        <v>121</v>
      </c>
      <c r="F45" s="93"/>
      <c r="K45">
        <v>8</v>
      </c>
      <c r="L45">
        <v>25</v>
      </c>
    </row>
    <row r="46" spans="1:12" ht="15.75" thickBot="1" x14ac:dyDescent="0.3">
      <c r="A46" s="19"/>
      <c r="B46" s="20"/>
      <c r="E46" s="19" t="s">
        <v>36</v>
      </c>
      <c r="F46" s="21">
        <v>1.05</v>
      </c>
      <c r="K46">
        <v>9</v>
      </c>
      <c r="L46">
        <v>25</v>
      </c>
    </row>
    <row r="47" spans="1:12" ht="15.75" thickBot="1" x14ac:dyDescent="0.3">
      <c r="A47" s="19"/>
      <c r="B47" s="20"/>
      <c r="E47" s="19"/>
      <c r="F47" s="20"/>
      <c r="K47">
        <v>10</v>
      </c>
      <c r="L47">
        <v>25</v>
      </c>
    </row>
    <row r="48" spans="1:12" ht="15.75" thickBot="1" x14ac:dyDescent="0.3">
      <c r="E48" s="19"/>
      <c r="F48" s="20"/>
      <c r="K48">
        <v>11</v>
      </c>
      <c r="L48">
        <v>25</v>
      </c>
    </row>
    <row r="49" spans="11:12" x14ac:dyDescent="0.25">
      <c r="K49">
        <v>12</v>
      </c>
      <c r="L49">
        <v>25</v>
      </c>
    </row>
    <row r="50" spans="11:12" x14ac:dyDescent="0.25">
      <c r="K50">
        <v>13</v>
      </c>
      <c r="L50">
        <v>25</v>
      </c>
    </row>
    <row r="51" spans="11:12" x14ac:dyDescent="0.25">
      <c r="K51">
        <v>14</v>
      </c>
      <c r="L51">
        <v>25</v>
      </c>
    </row>
    <row r="52" spans="11:12" x14ac:dyDescent="0.25">
      <c r="K52">
        <v>15</v>
      </c>
      <c r="L52">
        <v>25</v>
      </c>
    </row>
  </sheetData>
  <mergeCells count="17">
    <mergeCell ref="E34:F34"/>
    <mergeCell ref="A38:B38"/>
    <mergeCell ref="E39:F39"/>
    <mergeCell ref="A43:B43"/>
    <mergeCell ref="E45:F45"/>
    <mergeCell ref="E29:F29"/>
    <mergeCell ref="A1:B1"/>
    <mergeCell ref="E1:F1"/>
    <mergeCell ref="E6:F6"/>
    <mergeCell ref="A7:B7"/>
    <mergeCell ref="E11:F11"/>
    <mergeCell ref="A12:B12"/>
    <mergeCell ref="E16:F16"/>
    <mergeCell ref="A17:B17"/>
    <mergeCell ref="E21:F21"/>
    <mergeCell ref="A22:B22"/>
    <mergeCell ref="A28:B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003"/>
  <sheetViews>
    <sheetView topLeftCell="D80" workbookViewId="0">
      <selection sqref="A1:XFD1048576"/>
    </sheetView>
  </sheetViews>
  <sheetFormatPr defaultRowHeight="15" x14ac:dyDescent="0.25"/>
  <cols>
    <col min="1" max="1" width="9" style="1" customWidth="1"/>
    <col min="2" max="2" width="10" style="1" bestFit="1" customWidth="1"/>
    <col min="3" max="6" width="9.140625" style="1"/>
    <col min="7" max="10" width="9.140625" style="13"/>
    <col min="11" max="11" width="10.5703125" style="13" bestFit="1" customWidth="1"/>
    <col min="12" max="12" width="9.140625" style="13"/>
    <col min="13" max="14" width="9.140625" style="17"/>
    <col min="15" max="15" width="11" customWidth="1"/>
    <col min="16" max="16" width="10.28515625" customWidth="1"/>
    <col min="17" max="18" width="9.140625" style="1"/>
    <col min="19" max="20" width="9.140625" style="13"/>
    <col min="21" max="256" width="9.140625" style="1"/>
    <col min="257" max="257" width="9" style="1" customWidth="1"/>
    <col min="258" max="258" width="10" style="1" bestFit="1" customWidth="1"/>
    <col min="259" max="266" width="9.140625" style="1"/>
    <col min="267" max="267" width="10.5703125" style="1" bestFit="1" customWidth="1"/>
    <col min="268" max="270" width="9.140625" style="1"/>
    <col min="271" max="271" width="11" style="1" customWidth="1"/>
    <col min="272" max="272" width="10.28515625" style="1" customWidth="1"/>
    <col min="273" max="512" width="9.140625" style="1"/>
    <col min="513" max="513" width="9" style="1" customWidth="1"/>
    <col min="514" max="514" width="10" style="1" bestFit="1" customWidth="1"/>
    <col min="515" max="522" width="9.140625" style="1"/>
    <col min="523" max="523" width="10.5703125" style="1" bestFit="1" customWidth="1"/>
    <col min="524" max="526" width="9.140625" style="1"/>
    <col min="527" max="527" width="11" style="1" customWidth="1"/>
    <col min="528" max="528" width="10.28515625" style="1" customWidth="1"/>
    <col min="529" max="768" width="9.140625" style="1"/>
    <col min="769" max="769" width="9" style="1" customWidth="1"/>
    <col min="770" max="770" width="10" style="1" bestFit="1" customWidth="1"/>
    <col min="771" max="778" width="9.140625" style="1"/>
    <col min="779" max="779" width="10.5703125" style="1" bestFit="1" customWidth="1"/>
    <col min="780" max="782" width="9.140625" style="1"/>
    <col min="783" max="783" width="11" style="1" customWidth="1"/>
    <col min="784" max="784" width="10.28515625" style="1" customWidth="1"/>
    <col min="785" max="1024" width="9.140625" style="1"/>
    <col min="1025" max="1025" width="9" style="1" customWidth="1"/>
    <col min="1026" max="1026" width="10" style="1" bestFit="1" customWidth="1"/>
    <col min="1027" max="1034" width="9.140625" style="1"/>
    <col min="1035" max="1035" width="10.5703125" style="1" bestFit="1" customWidth="1"/>
    <col min="1036" max="1038" width="9.140625" style="1"/>
    <col min="1039" max="1039" width="11" style="1" customWidth="1"/>
    <col min="1040" max="1040" width="10.28515625" style="1" customWidth="1"/>
    <col min="1041" max="1280" width="9.140625" style="1"/>
    <col min="1281" max="1281" width="9" style="1" customWidth="1"/>
    <col min="1282" max="1282" width="10" style="1" bestFit="1" customWidth="1"/>
    <col min="1283" max="1290" width="9.140625" style="1"/>
    <col min="1291" max="1291" width="10.5703125" style="1" bestFit="1" customWidth="1"/>
    <col min="1292" max="1294" width="9.140625" style="1"/>
    <col min="1295" max="1295" width="11" style="1" customWidth="1"/>
    <col min="1296" max="1296" width="10.28515625" style="1" customWidth="1"/>
    <col min="1297" max="1536" width="9.140625" style="1"/>
    <col min="1537" max="1537" width="9" style="1" customWidth="1"/>
    <col min="1538" max="1538" width="10" style="1" bestFit="1" customWidth="1"/>
    <col min="1539" max="1546" width="9.140625" style="1"/>
    <col min="1547" max="1547" width="10.5703125" style="1" bestFit="1" customWidth="1"/>
    <col min="1548" max="1550" width="9.140625" style="1"/>
    <col min="1551" max="1551" width="11" style="1" customWidth="1"/>
    <col min="1552" max="1552" width="10.28515625" style="1" customWidth="1"/>
    <col min="1553" max="1792" width="9.140625" style="1"/>
    <col min="1793" max="1793" width="9" style="1" customWidth="1"/>
    <col min="1794" max="1794" width="10" style="1" bestFit="1" customWidth="1"/>
    <col min="1795" max="1802" width="9.140625" style="1"/>
    <col min="1803" max="1803" width="10.5703125" style="1" bestFit="1" customWidth="1"/>
    <col min="1804" max="1806" width="9.140625" style="1"/>
    <col min="1807" max="1807" width="11" style="1" customWidth="1"/>
    <col min="1808" max="1808" width="10.28515625" style="1" customWidth="1"/>
    <col min="1809" max="2048" width="9.140625" style="1"/>
    <col min="2049" max="2049" width="9" style="1" customWidth="1"/>
    <col min="2050" max="2050" width="10" style="1" bestFit="1" customWidth="1"/>
    <col min="2051" max="2058" width="9.140625" style="1"/>
    <col min="2059" max="2059" width="10.5703125" style="1" bestFit="1" customWidth="1"/>
    <col min="2060" max="2062" width="9.140625" style="1"/>
    <col min="2063" max="2063" width="11" style="1" customWidth="1"/>
    <col min="2064" max="2064" width="10.28515625" style="1" customWidth="1"/>
    <col min="2065" max="2304" width="9.140625" style="1"/>
    <col min="2305" max="2305" width="9" style="1" customWidth="1"/>
    <col min="2306" max="2306" width="10" style="1" bestFit="1" customWidth="1"/>
    <col min="2307" max="2314" width="9.140625" style="1"/>
    <col min="2315" max="2315" width="10.5703125" style="1" bestFit="1" customWidth="1"/>
    <col min="2316" max="2318" width="9.140625" style="1"/>
    <col min="2319" max="2319" width="11" style="1" customWidth="1"/>
    <col min="2320" max="2320" width="10.28515625" style="1" customWidth="1"/>
    <col min="2321" max="2560" width="9.140625" style="1"/>
    <col min="2561" max="2561" width="9" style="1" customWidth="1"/>
    <col min="2562" max="2562" width="10" style="1" bestFit="1" customWidth="1"/>
    <col min="2563" max="2570" width="9.140625" style="1"/>
    <col min="2571" max="2571" width="10.5703125" style="1" bestFit="1" customWidth="1"/>
    <col min="2572" max="2574" width="9.140625" style="1"/>
    <col min="2575" max="2575" width="11" style="1" customWidth="1"/>
    <col min="2576" max="2576" width="10.28515625" style="1" customWidth="1"/>
    <col min="2577" max="2816" width="9.140625" style="1"/>
    <col min="2817" max="2817" width="9" style="1" customWidth="1"/>
    <col min="2818" max="2818" width="10" style="1" bestFit="1" customWidth="1"/>
    <col min="2819" max="2826" width="9.140625" style="1"/>
    <col min="2827" max="2827" width="10.5703125" style="1" bestFit="1" customWidth="1"/>
    <col min="2828" max="2830" width="9.140625" style="1"/>
    <col min="2831" max="2831" width="11" style="1" customWidth="1"/>
    <col min="2832" max="2832" width="10.28515625" style="1" customWidth="1"/>
    <col min="2833" max="3072" width="9.140625" style="1"/>
    <col min="3073" max="3073" width="9" style="1" customWidth="1"/>
    <col min="3074" max="3074" width="10" style="1" bestFit="1" customWidth="1"/>
    <col min="3075" max="3082" width="9.140625" style="1"/>
    <col min="3083" max="3083" width="10.5703125" style="1" bestFit="1" customWidth="1"/>
    <col min="3084" max="3086" width="9.140625" style="1"/>
    <col min="3087" max="3087" width="11" style="1" customWidth="1"/>
    <col min="3088" max="3088" width="10.28515625" style="1" customWidth="1"/>
    <col min="3089" max="3328" width="9.140625" style="1"/>
    <col min="3329" max="3329" width="9" style="1" customWidth="1"/>
    <col min="3330" max="3330" width="10" style="1" bestFit="1" customWidth="1"/>
    <col min="3331" max="3338" width="9.140625" style="1"/>
    <col min="3339" max="3339" width="10.5703125" style="1" bestFit="1" customWidth="1"/>
    <col min="3340" max="3342" width="9.140625" style="1"/>
    <col min="3343" max="3343" width="11" style="1" customWidth="1"/>
    <col min="3344" max="3344" width="10.28515625" style="1" customWidth="1"/>
    <col min="3345" max="3584" width="9.140625" style="1"/>
    <col min="3585" max="3585" width="9" style="1" customWidth="1"/>
    <col min="3586" max="3586" width="10" style="1" bestFit="1" customWidth="1"/>
    <col min="3587" max="3594" width="9.140625" style="1"/>
    <col min="3595" max="3595" width="10.5703125" style="1" bestFit="1" customWidth="1"/>
    <col min="3596" max="3598" width="9.140625" style="1"/>
    <col min="3599" max="3599" width="11" style="1" customWidth="1"/>
    <col min="3600" max="3600" width="10.28515625" style="1" customWidth="1"/>
    <col min="3601" max="3840" width="9.140625" style="1"/>
    <col min="3841" max="3841" width="9" style="1" customWidth="1"/>
    <col min="3842" max="3842" width="10" style="1" bestFit="1" customWidth="1"/>
    <col min="3843" max="3850" width="9.140625" style="1"/>
    <col min="3851" max="3851" width="10.5703125" style="1" bestFit="1" customWidth="1"/>
    <col min="3852" max="3854" width="9.140625" style="1"/>
    <col min="3855" max="3855" width="11" style="1" customWidth="1"/>
    <col min="3856" max="3856" width="10.28515625" style="1" customWidth="1"/>
    <col min="3857" max="4096" width="9.140625" style="1"/>
    <col min="4097" max="4097" width="9" style="1" customWidth="1"/>
    <col min="4098" max="4098" width="10" style="1" bestFit="1" customWidth="1"/>
    <col min="4099" max="4106" width="9.140625" style="1"/>
    <col min="4107" max="4107" width="10.5703125" style="1" bestFit="1" customWidth="1"/>
    <col min="4108" max="4110" width="9.140625" style="1"/>
    <col min="4111" max="4111" width="11" style="1" customWidth="1"/>
    <col min="4112" max="4112" width="10.28515625" style="1" customWidth="1"/>
    <col min="4113" max="4352" width="9.140625" style="1"/>
    <col min="4353" max="4353" width="9" style="1" customWidth="1"/>
    <col min="4354" max="4354" width="10" style="1" bestFit="1" customWidth="1"/>
    <col min="4355" max="4362" width="9.140625" style="1"/>
    <col min="4363" max="4363" width="10.5703125" style="1" bestFit="1" customWidth="1"/>
    <col min="4364" max="4366" width="9.140625" style="1"/>
    <col min="4367" max="4367" width="11" style="1" customWidth="1"/>
    <col min="4368" max="4368" width="10.28515625" style="1" customWidth="1"/>
    <col min="4369" max="4608" width="9.140625" style="1"/>
    <col min="4609" max="4609" width="9" style="1" customWidth="1"/>
    <col min="4610" max="4610" width="10" style="1" bestFit="1" customWidth="1"/>
    <col min="4611" max="4618" width="9.140625" style="1"/>
    <col min="4619" max="4619" width="10.5703125" style="1" bestFit="1" customWidth="1"/>
    <col min="4620" max="4622" width="9.140625" style="1"/>
    <col min="4623" max="4623" width="11" style="1" customWidth="1"/>
    <col min="4624" max="4624" width="10.28515625" style="1" customWidth="1"/>
    <col min="4625" max="4864" width="9.140625" style="1"/>
    <col min="4865" max="4865" width="9" style="1" customWidth="1"/>
    <col min="4866" max="4866" width="10" style="1" bestFit="1" customWidth="1"/>
    <col min="4867" max="4874" width="9.140625" style="1"/>
    <col min="4875" max="4875" width="10.5703125" style="1" bestFit="1" customWidth="1"/>
    <col min="4876" max="4878" width="9.140625" style="1"/>
    <col min="4879" max="4879" width="11" style="1" customWidth="1"/>
    <col min="4880" max="4880" width="10.28515625" style="1" customWidth="1"/>
    <col min="4881" max="5120" width="9.140625" style="1"/>
    <col min="5121" max="5121" width="9" style="1" customWidth="1"/>
    <col min="5122" max="5122" width="10" style="1" bestFit="1" customWidth="1"/>
    <col min="5123" max="5130" width="9.140625" style="1"/>
    <col min="5131" max="5131" width="10.5703125" style="1" bestFit="1" customWidth="1"/>
    <col min="5132" max="5134" width="9.140625" style="1"/>
    <col min="5135" max="5135" width="11" style="1" customWidth="1"/>
    <col min="5136" max="5136" width="10.28515625" style="1" customWidth="1"/>
    <col min="5137" max="5376" width="9.140625" style="1"/>
    <col min="5377" max="5377" width="9" style="1" customWidth="1"/>
    <col min="5378" max="5378" width="10" style="1" bestFit="1" customWidth="1"/>
    <col min="5379" max="5386" width="9.140625" style="1"/>
    <col min="5387" max="5387" width="10.5703125" style="1" bestFit="1" customWidth="1"/>
    <col min="5388" max="5390" width="9.140625" style="1"/>
    <col min="5391" max="5391" width="11" style="1" customWidth="1"/>
    <col min="5392" max="5392" width="10.28515625" style="1" customWidth="1"/>
    <col min="5393" max="5632" width="9.140625" style="1"/>
    <col min="5633" max="5633" width="9" style="1" customWidth="1"/>
    <col min="5634" max="5634" width="10" style="1" bestFit="1" customWidth="1"/>
    <col min="5635" max="5642" width="9.140625" style="1"/>
    <col min="5643" max="5643" width="10.5703125" style="1" bestFit="1" customWidth="1"/>
    <col min="5644" max="5646" width="9.140625" style="1"/>
    <col min="5647" max="5647" width="11" style="1" customWidth="1"/>
    <col min="5648" max="5648" width="10.28515625" style="1" customWidth="1"/>
    <col min="5649" max="5888" width="9.140625" style="1"/>
    <col min="5889" max="5889" width="9" style="1" customWidth="1"/>
    <col min="5890" max="5890" width="10" style="1" bestFit="1" customWidth="1"/>
    <col min="5891" max="5898" width="9.140625" style="1"/>
    <col min="5899" max="5899" width="10.5703125" style="1" bestFit="1" customWidth="1"/>
    <col min="5900" max="5902" width="9.140625" style="1"/>
    <col min="5903" max="5903" width="11" style="1" customWidth="1"/>
    <col min="5904" max="5904" width="10.28515625" style="1" customWidth="1"/>
    <col min="5905" max="6144" width="9.140625" style="1"/>
    <col min="6145" max="6145" width="9" style="1" customWidth="1"/>
    <col min="6146" max="6146" width="10" style="1" bestFit="1" customWidth="1"/>
    <col min="6147" max="6154" width="9.140625" style="1"/>
    <col min="6155" max="6155" width="10.5703125" style="1" bestFit="1" customWidth="1"/>
    <col min="6156" max="6158" width="9.140625" style="1"/>
    <col min="6159" max="6159" width="11" style="1" customWidth="1"/>
    <col min="6160" max="6160" width="10.28515625" style="1" customWidth="1"/>
    <col min="6161" max="6400" width="9.140625" style="1"/>
    <col min="6401" max="6401" width="9" style="1" customWidth="1"/>
    <col min="6402" max="6402" width="10" style="1" bestFit="1" customWidth="1"/>
    <col min="6403" max="6410" width="9.140625" style="1"/>
    <col min="6411" max="6411" width="10.5703125" style="1" bestFit="1" customWidth="1"/>
    <col min="6412" max="6414" width="9.140625" style="1"/>
    <col min="6415" max="6415" width="11" style="1" customWidth="1"/>
    <col min="6416" max="6416" width="10.28515625" style="1" customWidth="1"/>
    <col min="6417" max="6656" width="9.140625" style="1"/>
    <col min="6657" max="6657" width="9" style="1" customWidth="1"/>
    <col min="6658" max="6658" width="10" style="1" bestFit="1" customWidth="1"/>
    <col min="6659" max="6666" width="9.140625" style="1"/>
    <col min="6667" max="6667" width="10.5703125" style="1" bestFit="1" customWidth="1"/>
    <col min="6668" max="6670" width="9.140625" style="1"/>
    <col min="6671" max="6671" width="11" style="1" customWidth="1"/>
    <col min="6672" max="6672" width="10.28515625" style="1" customWidth="1"/>
    <col min="6673" max="6912" width="9.140625" style="1"/>
    <col min="6913" max="6913" width="9" style="1" customWidth="1"/>
    <col min="6914" max="6914" width="10" style="1" bestFit="1" customWidth="1"/>
    <col min="6915" max="6922" width="9.140625" style="1"/>
    <col min="6923" max="6923" width="10.5703125" style="1" bestFit="1" customWidth="1"/>
    <col min="6924" max="6926" width="9.140625" style="1"/>
    <col min="6927" max="6927" width="11" style="1" customWidth="1"/>
    <col min="6928" max="6928" width="10.28515625" style="1" customWidth="1"/>
    <col min="6929" max="7168" width="9.140625" style="1"/>
    <col min="7169" max="7169" width="9" style="1" customWidth="1"/>
    <col min="7170" max="7170" width="10" style="1" bestFit="1" customWidth="1"/>
    <col min="7171" max="7178" width="9.140625" style="1"/>
    <col min="7179" max="7179" width="10.5703125" style="1" bestFit="1" customWidth="1"/>
    <col min="7180" max="7182" width="9.140625" style="1"/>
    <col min="7183" max="7183" width="11" style="1" customWidth="1"/>
    <col min="7184" max="7184" width="10.28515625" style="1" customWidth="1"/>
    <col min="7185" max="7424" width="9.140625" style="1"/>
    <col min="7425" max="7425" width="9" style="1" customWidth="1"/>
    <col min="7426" max="7426" width="10" style="1" bestFit="1" customWidth="1"/>
    <col min="7427" max="7434" width="9.140625" style="1"/>
    <col min="7435" max="7435" width="10.5703125" style="1" bestFit="1" customWidth="1"/>
    <col min="7436" max="7438" width="9.140625" style="1"/>
    <col min="7439" max="7439" width="11" style="1" customWidth="1"/>
    <col min="7440" max="7440" width="10.28515625" style="1" customWidth="1"/>
    <col min="7441" max="7680" width="9.140625" style="1"/>
    <col min="7681" max="7681" width="9" style="1" customWidth="1"/>
    <col min="7682" max="7682" width="10" style="1" bestFit="1" customWidth="1"/>
    <col min="7683" max="7690" width="9.140625" style="1"/>
    <col min="7691" max="7691" width="10.5703125" style="1" bestFit="1" customWidth="1"/>
    <col min="7692" max="7694" width="9.140625" style="1"/>
    <col min="7695" max="7695" width="11" style="1" customWidth="1"/>
    <col min="7696" max="7696" width="10.28515625" style="1" customWidth="1"/>
    <col min="7697" max="7936" width="9.140625" style="1"/>
    <col min="7937" max="7937" width="9" style="1" customWidth="1"/>
    <col min="7938" max="7938" width="10" style="1" bestFit="1" customWidth="1"/>
    <col min="7939" max="7946" width="9.140625" style="1"/>
    <col min="7947" max="7947" width="10.5703125" style="1" bestFit="1" customWidth="1"/>
    <col min="7948" max="7950" width="9.140625" style="1"/>
    <col min="7951" max="7951" width="11" style="1" customWidth="1"/>
    <col min="7952" max="7952" width="10.28515625" style="1" customWidth="1"/>
    <col min="7953" max="8192" width="9.140625" style="1"/>
    <col min="8193" max="8193" width="9" style="1" customWidth="1"/>
    <col min="8194" max="8194" width="10" style="1" bestFit="1" customWidth="1"/>
    <col min="8195" max="8202" width="9.140625" style="1"/>
    <col min="8203" max="8203" width="10.5703125" style="1" bestFit="1" customWidth="1"/>
    <col min="8204" max="8206" width="9.140625" style="1"/>
    <col min="8207" max="8207" width="11" style="1" customWidth="1"/>
    <col min="8208" max="8208" width="10.28515625" style="1" customWidth="1"/>
    <col min="8209" max="8448" width="9.140625" style="1"/>
    <col min="8449" max="8449" width="9" style="1" customWidth="1"/>
    <col min="8450" max="8450" width="10" style="1" bestFit="1" customWidth="1"/>
    <col min="8451" max="8458" width="9.140625" style="1"/>
    <col min="8459" max="8459" width="10.5703125" style="1" bestFit="1" customWidth="1"/>
    <col min="8460" max="8462" width="9.140625" style="1"/>
    <col min="8463" max="8463" width="11" style="1" customWidth="1"/>
    <col min="8464" max="8464" width="10.28515625" style="1" customWidth="1"/>
    <col min="8465" max="8704" width="9.140625" style="1"/>
    <col min="8705" max="8705" width="9" style="1" customWidth="1"/>
    <col min="8706" max="8706" width="10" style="1" bestFit="1" customWidth="1"/>
    <col min="8707" max="8714" width="9.140625" style="1"/>
    <col min="8715" max="8715" width="10.5703125" style="1" bestFit="1" customWidth="1"/>
    <col min="8716" max="8718" width="9.140625" style="1"/>
    <col min="8719" max="8719" width="11" style="1" customWidth="1"/>
    <col min="8720" max="8720" width="10.28515625" style="1" customWidth="1"/>
    <col min="8721" max="8960" width="9.140625" style="1"/>
    <col min="8961" max="8961" width="9" style="1" customWidth="1"/>
    <col min="8962" max="8962" width="10" style="1" bestFit="1" customWidth="1"/>
    <col min="8963" max="8970" width="9.140625" style="1"/>
    <col min="8971" max="8971" width="10.5703125" style="1" bestFit="1" customWidth="1"/>
    <col min="8972" max="8974" width="9.140625" style="1"/>
    <col min="8975" max="8975" width="11" style="1" customWidth="1"/>
    <col min="8976" max="8976" width="10.28515625" style="1" customWidth="1"/>
    <col min="8977" max="9216" width="9.140625" style="1"/>
    <col min="9217" max="9217" width="9" style="1" customWidth="1"/>
    <col min="9218" max="9218" width="10" style="1" bestFit="1" customWidth="1"/>
    <col min="9219" max="9226" width="9.140625" style="1"/>
    <col min="9227" max="9227" width="10.5703125" style="1" bestFit="1" customWidth="1"/>
    <col min="9228" max="9230" width="9.140625" style="1"/>
    <col min="9231" max="9231" width="11" style="1" customWidth="1"/>
    <col min="9232" max="9232" width="10.28515625" style="1" customWidth="1"/>
    <col min="9233" max="9472" width="9.140625" style="1"/>
    <col min="9473" max="9473" width="9" style="1" customWidth="1"/>
    <col min="9474" max="9474" width="10" style="1" bestFit="1" customWidth="1"/>
    <col min="9475" max="9482" width="9.140625" style="1"/>
    <col min="9483" max="9483" width="10.5703125" style="1" bestFit="1" customWidth="1"/>
    <col min="9484" max="9486" width="9.140625" style="1"/>
    <col min="9487" max="9487" width="11" style="1" customWidth="1"/>
    <col min="9488" max="9488" width="10.28515625" style="1" customWidth="1"/>
    <col min="9489" max="9728" width="9.140625" style="1"/>
    <col min="9729" max="9729" width="9" style="1" customWidth="1"/>
    <col min="9730" max="9730" width="10" style="1" bestFit="1" customWidth="1"/>
    <col min="9731" max="9738" width="9.140625" style="1"/>
    <col min="9739" max="9739" width="10.5703125" style="1" bestFit="1" customWidth="1"/>
    <col min="9740" max="9742" width="9.140625" style="1"/>
    <col min="9743" max="9743" width="11" style="1" customWidth="1"/>
    <col min="9744" max="9744" width="10.28515625" style="1" customWidth="1"/>
    <col min="9745" max="9984" width="9.140625" style="1"/>
    <col min="9985" max="9985" width="9" style="1" customWidth="1"/>
    <col min="9986" max="9986" width="10" style="1" bestFit="1" customWidth="1"/>
    <col min="9987" max="9994" width="9.140625" style="1"/>
    <col min="9995" max="9995" width="10.5703125" style="1" bestFit="1" customWidth="1"/>
    <col min="9996" max="9998" width="9.140625" style="1"/>
    <col min="9999" max="9999" width="11" style="1" customWidth="1"/>
    <col min="10000" max="10000" width="10.28515625" style="1" customWidth="1"/>
    <col min="10001" max="10240" width="9.140625" style="1"/>
    <col min="10241" max="10241" width="9" style="1" customWidth="1"/>
    <col min="10242" max="10242" width="10" style="1" bestFit="1" customWidth="1"/>
    <col min="10243" max="10250" width="9.140625" style="1"/>
    <col min="10251" max="10251" width="10.5703125" style="1" bestFit="1" customWidth="1"/>
    <col min="10252" max="10254" width="9.140625" style="1"/>
    <col min="10255" max="10255" width="11" style="1" customWidth="1"/>
    <col min="10256" max="10256" width="10.28515625" style="1" customWidth="1"/>
    <col min="10257" max="10496" width="9.140625" style="1"/>
    <col min="10497" max="10497" width="9" style="1" customWidth="1"/>
    <col min="10498" max="10498" width="10" style="1" bestFit="1" customWidth="1"/>
    <col min="10499" max="10506" width="9.140625" style="1"/>
    <col min="10507" max="10507" width="10.5703125" style="1" bestFit="1" customWidth="1"/>
    <col min="10508" max="10510" width="9.140625" style="1"/>
    <col min="10511" max="10511" width="11" style="1" customWidth="1"/>
    <col min="10512" max="10512" width="10.28515625" style="1" customWidth="1"/>
    <col min="10513" max="10752" width="9.140625" style="1"/>
    <col min="10753" max="10753" width="9" style="1" customWidth="1"/>
    <col min="10754" max="10754" width="10" style="1" bestFit="1" customWidth="1"/>
    <col min="10755" max="10762" width="9.140625" style="1"/>
    <col min="10763" max="10763" width="10.5703125" style="1" bestFit="1" customWidth="1"/>
    <col min="10764" max="10766" width="9.140625" style="1"/>
    <col min="10767" max="10767" width="11" style="1" customWidth="1"/>
    <col min="10768" max="10768" width="10.28515625" style="1" customWidth="1"/>
    <col min="10769" max="11008" width="9.140625" style="1"/>
    <col min="11009" max="11009" width="9" style="1" customWidth="1"/>
    <col min="11010" max="11010" width="10" style="1" bestFit="1" customWidth="1"/>
    <col min="11011" max="11018" width="9.140625" style="1"/>
    <col min="11019" max="11019" width="10.5703125" style="1" bestFit="1" customWidth="1"/>
    <col min="11020" max="11022" width="9.140625" style="1"/>
    <col min="11023" max="11023" width="11" style="1" customWidth="1"/>
    <col min="11024" max="11024" width="10.28515625" style="1" customWidth="1"/>
    <col min="11025" max="11264" width="9.140625" style="1"/>
    <col min="11265" max="11265" width="9" style="1" customWidth="1"/>
    <col min="11266" max="11266" width="10" style="1" bestFit="1" customWidth="1"/>
    <col min="11267" max="11274" width="9.140625" style="1"/>
    <col min="11275" max="11275" width="10.5703125" style="1" bestFit="1" customWidth="1"/>
    <col min="11276" max="11278" width="9.140625" style="1"/>
    <col min="11279" max="11279" width="11" style="1" customWidth="1"/>
    <col min="11280" max="11280" width="10.28515625" style="1" customWidth="1"/>
    <col min="11281" max="11520" width="9.140625" style="1"/>
    <col min="11521" max="11521" width="9" style="1" customWidth="1"/>
    <col min="11522" max="11522" width="10" style="1" bestFit="1" customWidth="1"/>
    <col min="11523" max="11530" width="9.140625" style="1"/>
    <col min="11531" max="11531" width="10.5703125" style="1" bestFit="1" customWidth="1"/>
    <col min="11532" max="11534" width="9.140625" style="1"/>
    <col min="11535" max="11535" width="11" style="1" customWidth="1"/>
    <col min="11536" max="11536" width="10.28515625" style="1" customWidth="1"/>
    <col min="11537" max="11776" width="9.140625" style="1"/>
    <col min="11777" max="11777" width="9" style="1" customWidth="1"/>
    <col min="11778" max="11778" width="10" style="1" bestFit="1" customWidth="1"/>
    <col min="11779" max="11786" width="9.140625" style="1"/>
    <col min="11787" max="11787" width="10.5703125" style="1" bestFit="1" customWidth="1"/>
    <col min="11788" max="11790" width="9.140625" style="1"/>
    <col min="11791" max="11791" width="11" style="1" customWidth="1"/>
    <col min="11792" max="11792" width="10.28515625" style="1" customWidth="1"/>
    <col min="11793" max="12032" width="9.140625" style="1"/>
    <col min="12033" max="12033" width="9" style="1" customWidth="1"/>
    <col min="12034" max="12034" width="10" style="1" bestFit="1" customWidth="1"/>
    <col min="12035" max="12042" width="9.140625" style="1"/>
    <col min="12043" max="12043" width="10.5703125" style="1" bestFit="1" customWidth="1"/>
    <col min="12044" max="12046" width="9.140625" style="1"/>
    <col min="12047" max="12047" width="11" style="1" customWidth="1"/>
    <col min="12048" max="12048" width="10.28515625" style="1" customWidth="1"/>
    <col min="12049" max="12288" width="9.140625" style="1"/>
    <col min="12289" max="12289" width="9" style="1" customWidth="1"/>
    <col min="12290" max="12290" width="10" style="1" bestFit="1" customWidth="1"/>
    <col min="12291" max="12298" width="9.140625" style="1"/>
    <col min="12299" max="12299" width="10.5703125" style="1" bestFit="1" customWidth="1"/>
    <col min="12300" max="12302" width="9.140625" style="1"/>
    <col min="12303" max="12303" width="11" style="1" customWidth="1"/>
    <col min="12304" max="12304" width="10.28515625" style="1" customWidth="1"/>
    <col min="12305" max="12544" width="9.140625" style="1"/>
    <col min="12545" max="12545" width="9" style="1" customWidth="1"/>
    <col min="12546" max="12546" width="10" style="1" bestFit="1" customWidth="1"/>
    <col min="12547" max="12554" width="9.140625" style="1"/>
    <col min="12555" max="12555" width="10.5703125" style="1" bestFit="1" customWidth="1"/>
    <col min="12556" max="12558" width="9.140625" style="1"/>
    <col min="12559" max="12559" width="11" style="1" customWidth="1"/>
    <col min="12560" max="12560" width="10.28515625" style="1" customWidth="1"/>
    <col min="12561" max="12800" width="9.140625" style="1"/>
    <col min="12801" max="12801" width="9" style="1" customWidth="1"/>
    <col min="12802" max="12802" width="10" style="1" bestFit="1" customWidth="1"/>
    <col min="12803" max="12810" width="9.140625" style="1"/>
    <col min="12811" max="12811" width="10.5703125" style="1" bestFit="1" customWidth="1"/>
    <col min="12812" max="12814" width="9.140625" style="1"/>
    <col min="12815" max="12815" width="11" style="1" customWidth="1"/>
    <col min="12816" max="12816" width="10.28515625" style="1" customWidth="1"/>
    <col min="12817" max="13056" width="9.140625" style="1"/>
    <col min="13057" max="13057" width="9" style="1" customWidth="1"/>
    <col min="13058" max="13058" width="10" style="1" bestFit="1" customWidth="1"/>
    <col min="13059" max="13066" width="9.140625" style="1"/>
    <col min="13067" max="13067" width="10.5703125" style="1" bestFit="1" customWidth="1"/>
    <col min="13068" max="13070" width="9.140625" style="1"/>
    <col min="13071" max="13071" width="11" style="1" customWidth="1"/>
    <col min="13072" max="13072" width="10.28515625" style="1" customWidth="1"/>
    <col min="13073" max="13312" width="9.140625" style="1"/>
    <col min="13313" max="13313" width="9" style="1" customWidth="1"/>
    <col min="13314" max="13314" width="10" style="1" bestFit="1" customWidth="1"/>
    <col min="13315" max="13322" width="9.140625" style="1"/>
    <col min="13323" max="13323" width="10.5703125" style="1" bestFit="1" customWidth="1"/>
    <col min="13324" max="13326" width="9.140625" style="1"/>
    <col min="13327" max="13327" width="11" style="1" customWidth="1"/>
    <col min="13328" max="13328" width="10.28515625" style="1" customWidth="1"/>
    <col min="13329" max="13568" width="9.140625" style="1"/>
    <col min="13569" max="13569" width="9" style="1" customWidth="1"/>
    <col min="13570" max="13570" width="10" style="1" bestFit="1" customWidth="1"/>
    <col min="13571" max="13578" width="9.140625" style="1"/>
    <col min="13579" max="13579" width="10.5703125" style="1" bestFit="1" customWidth="1"/>
    <col min="13580" max="13582" width="9.140625" style="1"/>
    <col min="13583" max="13583" width="11" style="1" customWidth="1"/>
    <col min="13584" max="13584" width="10.28515625" style="1" customWidth="1"/>
    <col min="13585" max="13824" width="9.140625" style="1"/>
    <col min="13825" max="13825" width="9" style="1" customWidth="1"/>
    <col min="13826" max="13826" width="10" style="1" bestFit="1" customWidth="1"/>
    <col min="13827" max="13834" width="9.140625" style="1"/>
    <col min="13835" max="13835" width="10.5703125" style="1" bestFit="1" customWidth="1"/>
    <col min="13836" max="13838" width="9.140625" style="1"/>
    <col min="13839" max="13839" width="11" style="1" customWidth="1"/>
    <col min="13840" max="13840" width="10.28515625" style="1" customWidth="1"/>
    <col min="13841" max="14080" width="9.140625" style="1"/>
    <col min="14081" max="14081" width="9" style="1" customWidth="1"/>
    <col min="14082" max="14082" width="10" style="1" bestFit="1" customWidth="1"/>
    <col min="14083" max="14090" width="9.140625" style="1"/>
    <col min="14091" max="14091" width="10.5703125" style="1" bestFit="1" customWidth="1"/>
    <col min="14092" max="14094" width="9.140625" style="1"/>
    <col min="14095" max="14095" width="11" style="1" customWidth="1"/>
    <col min="14096" max="14096" width="10.28515625" style="1" customWidth="1"/>
    <col min="14097" max="14336" width="9.140625" style="1"/>
    <col min="14337" max="14337" width="9" style="1" customWidth="1"/>
    <col min="14338" max="14338" width="10" style="1" bestFit="1" customWidth="1"/>
    <col min="14339" max="14346" width="9.140625" style="1"/>
    <col min="14347" max="14347" width="10.5703125" style="1" bestFit="1" customWidth="1"/>
    <col min="14348" max="14350" width="9.140625" style="1"/>
    <col min="14351" max="14351" width="11" style="1" customWidth="1"/>
    <col min="14352" max="14352" width="10.28515625" style="1" customWidth="1"/>
    <col min="14353" max="14592" width="9.140625" style="1"/>
    <col min="14593" max="14593" width="9" style="1" customWidth="1"/>
    <col min="14594" max="14594" width="10" style="1" bestFit="1" customWidth="1"/>
    <col min="14595" max="14602" width="9.140625" style="1"/>
    <col min="14603" max="14603" width="10.5703125" style="1" bestFit="1" customWidth="1"/>
    <col min="14604" max="14606" width="9.140625" style="1"/>
    <col min="14607" max="14607" width="11" style="1" customWidth="1"/>
    <col min="14608" max="14608" width="10.28515625" style="1" customWidth="1"/>
    <col min="14609" max="14848" width="9.140625" style="1"/>
    <col min="14849" max="14849" width="9" style="1" customWidth="1"/>
    <col min="14850" max="14850" width="10" style="1" bestFit="1" customWidth="1"/>
    <col min="14851" max="14858" width="9.140625" style="1"/>
    <col min="14859" max="14859" width="10.5703125" style="1" bestFit="1" customWidth="1"/>
    <col min="14860" max="14862" width="9.140625" style="1"/>
    <col min="14863" max="14863" width="11" style="1" customWidth="1"/>
    <col min="14864" max="14864" width="10.28515625" style="1" customWidth="1"/>
    <col min="14865" max="15104" width="9.140625" style="1"/>
    <col min="15105" max="15105" width="9" style="1" customWidth="1"/>
    <col min="15106" max="15106" width="10" style="1" bestFit="1" customWidth="1"/>
    <col min="15107" max="15114" width="9.140625" style="1"/>
    <col min="15115" max="15115" width="10.5703125" style="1" bestFit="1" customWidth="1"/>
    <col min="15116" max="15118" width="9.140625" style="1"/>
    <col min="15119" max="15119" width="11" style="1" customWidth="1"/>
    <col min="15120" max="15120" width="10.28515625" style="1" customWidth="1"/>
    <col min="15121" max="15360" width="9.140625" style="1"/>
    <col min="15361" max="15361" width="9" style="1" customWidth="1"/>
    <col min="15362" max="15362" width="10" style="1" bestFit="1" customWidth="1"/>
    <col min="15363" max="15370" width="9.140625" style="1"/>
    <col min="15371" max="15371" width="10.5703125" style="1" bestFit="1" customWidth="1"/>
    <col min="15372" max="15374" width="9.140625" style="1"/>
    <col min="15375" max="15375" width="11" style="1" customWidth="1"/>
    <col min="15376" max="15376" width="10.28515625" style="1" customWidth="1"/>
    <col min="15377" max="15616" width="9.140625" style="1"/>
    <col min="15617" max="15617" width="9" style="1" customWidth="1"/>
    <col min="15618" max="15618" width="10" style="1" bestFit="1" customWidth="1"/>
    <col min="15619" max="15626" width="9.140625" style="1"/>
    <col min="15627" max="15627" width="10.5703125" style="1" bestFit="1" customWidth="1"/>
    <col min="15628" max="15630" width="9.140625" style="1"/>
    <col min="15631" max="15631" width="11" style="1" customWidth="1"/>
    <col min="15632" max="15632" width="10.28515625" style="1" customWidth="1"/>
    <col min="15633" max="15872" width="9.140625" style="1"/>
    <col min="15873" max="15873" width="9" style="1" customWidth="1"/>
    <col min="15874" max="15874" width="10" style="1" bestFit="1" customWidth="1"/>
    <col min="15875" max="15882" width="9.140625" style="1"/>
    <col min="15883" max="15883" width="10.5703125" style="1" bestFit="1" customWidth="1"/>
    <col min="15884" max="15886" width="9.140625" style="1"/>
    <col min="15887" max="15887" width="11" style="1" customWidth="1"/>
    <col min="15888" max="15888" width="10.28515625" style="1" customWidth="1"/>
    <col min="15889" max="16128" width="9.140625" style="1"/>
    <col min="16129" max="16129" width="9" style="1" customWidth="1"/>
    <col min="16130" max="16130" width="10" style="1" bestFit="1" customWidth="1"/>
    <col min="16131" max="16138" width="9.140625" style="1"/>
    <col min="16139" max="16139" width="10.5703125" style="1" bestFit="1" customWidth="1"/>
    <col min="16140" max="16142" width="9.140625" style="1"/>
    <col min="16143" max="16143" width="11" style="1" customWidth="1"/>
    <col min="16144" max="16144" width="10.28515625" style="1" customWidth="1"/>
    <col min="16145" max="16384" width="9.140625" style="1"/>
  </cols>
  <sheetData>
    <row r="1" spans="1:20" x14ac:dyDescent="0.25">
      <c r="A1" s="90" t="s">
        <v>92</v>
      </c>
      <c r="B1" s="90"/>
      <c r="C1" s="95" t="s">
        <v>93</v>
      </c>
      <c r="D1" s="96"/>
      <c r="E1" s="96"/>
      <c r="F1" s="97"/>
      <c r="G1" s="92" t="s">
        <v>94</v>
      </c>
      <c r="H1" s="92"/>
      <c r="I1" s="90" t="s">
        <v>94</v>
      </c>
      <c r="J1" s="90"/>
      <c r="K1" s="90" t="s">
        <v>90</v>
      </c>
      <c r="L1" s="90"/>
      <c r="M1" s="99"/>
      <c r="N1" s="99"/>
      <c r="O1" s="98" t="s">
        <v>95</v>
      </c>
      <c r="P1" s="98"/>
      <c r="Q1" s="90" t="s">
        <v>96</v>
      </c>
      <c r="R1" s="90"/>
      <c r="S1" s="90" t="s">
        <v>97</v>
      </c>
      <c r="T1" s="90"/>
    </row>
    <row r="2" spans="1:20" x14ac:dyDescent="0.25">
      <c r="A2" s="10" t="s">
        <v>0</v>
      </c>
      <c r="B2" s="10" t="s">
        <v>98</v>
      </c>
      <c r="C2" s="90" t="s">
        <v>99</v>
      </c>
      <c r="D2" s="90"/>
      <c r="E2" s="90" t="s">
        <v>100</v>
      </c>
      <c r="F2" s="90"/>
      <c r="G2" s="11" t="s">
        <v>101</v>
      </c>
      <c r="H2" s="11" t="s">
        <v>102</v>
      </c>
      <c r="I2" s="10" t="s">
        <v>89</v>
      </c>
      <c r="J2" s="10" t="s">
        <v>102</v>
      </c>
      <c r="K2" s="10" t="s">
        <v>90</v>
      </c>
      <c r="L2" s="10" t="s">
        <v>102</v>
      </c>
      <c r="M2" s="10" t="s">
        <v>103</v>
      </c>
      <c r="N2" s="10" t="s">
        <v>102</v>
      </c>
      <c r="O2" s="12" t="s">
        <v>83</v>
      </c>
      <c r="P2" s="12" t="s">
        <v>102</v>
      </c>
      <c r="Q2" s="10" t="s">
        <v>8</v>
      </c>
      <c r="R2" s="10" t="s">
        <v>96</v>
      </c>
      <c r="S2" s="10" t="s">
        <v>41</v>
      </c>
      <c r="T2" s="10" t="s">
        <v>42</v>
      </c>
    </row>
    <row r="3" spans="1:20" x14ac:dyDescent="0.25">
      <c r="A3" s="1">
        <v>0</v>
      </c>
      <c r="B3" s="1">
        <v>40</v>
      </c>
      <c r="C3" s="13">
        <v>59</v>
      </c>
      <c r="D3" s="13">
        <v>40</v>
      </c>
      <c r="E3" s="13">
        <v>150</v>
      </c>
      <c r="F3" s="13">
        <v>40</v>
      </c>
      <c r="G3" s="14">
        <v>16</v>
      </c>
      <c r="H3" s="14">
        <v>40</v>
      </c>
      <c r="I3" s="14">
        <v>0</v>
      </c>
      <c r="J3" s="14">
        <v>44</v>
      </c>
      <c r="K3" s="14">
        <v>0</v>
      </c>
      <c r="L3" s="13">
        <v>0</v>
      </c>
      <c r="M3" s="14">
        <v>0</v>
      </c>
      <c r="N3" s="14">
        <v>40</v>
      </c>
      <c r="O3" s="15">
        <v>0</v>
      </c>
      <c r="P3" s="15">
        <v>90</v>
      </c>
      <c r="Q3" s="13" t="s">
        <v>44</v>
      </c>
      <c r="R3" s="16">
        <v>1</v>
      </c>
      <c r="S3" s="13">
        <v>99</v>
      </c>
      <c r="T3" s="13">
        <v>1000000</v>
      </c>
    </row>
    <row r="4" spans="1:20" x14ac:dyDescent="0.25">
      <c r="A4" s="1">
        <v>1</v>
      </c>
      <c r="B4" s="1">
        <f>B3+1</f>
        <v>41</v>
      </c>
      <c r="C4" s="13">
        <v>60</v>
      </c>
      <c r="D4" s="13">
        <v>40</v>
      </c>
      <c r="E4" s="13">
        <v>151</v>
      </c>
      <c r="F4" s="13">
        <v>40</v>
      </c>
      <c r="G4" s="14">
        <v>17</v>
      </c>
      <c r="H4" s="14">
        <v>42</v>
      </c>
      <c r="I4" s="14">
        <v>1</v>
      </c>
      <c r="J4" s="14">
        <v>44</v>
      </c>
      <c r="K4" s="14">
        <v>1</v>
      </c>
      <c r="L4" s="13">
        <v>1</v>
      </c>
      <c r="M4" s="17">
        <v>1E-3</v>
      </c>
      <c r="N4" s="14">
        <v>40</v>
      </c>
      <c r="O4" s="18">
        <v>0.01</v>
      </c>
      <c r="P4" s="15">
        <v>90</v>
      </c>
      <c r="Q4" s="13" t="s">
        <v>272</v>
      </c>
      <c r="R4" s="16">
        <v>0.8</v>
      </c>
      <c r="S4" s="13">
        <v>98</v>
      </c>
      <c r="T4" s="13">
        <v>1000000</v>
      </c>
    </row>
    <row r="5" spans="1:20" x14ac:dyDescent="0.25">
      <c r="A5" s="1">
        <v>2</v>
      </c>
      <c r="B5" s="1">
        <f t="shared" ref="B5:B32" si="0">B4+1</f>
        <v>42</v>
      </c>
      <c r="C5" s="13">
        <v>61</v>
      </c>
      <c r="D5" s="13">
        <v>40</v>
      </c>
      <c r="E5" s="13">
        <v>152</v>
      </c>
      <c r="F5" s="13">
        <v>40</v>
      </c>
      <c r="G5" s="14">
        <v>18</v>
      </c>
      <c r="H5" s="14">
        <v>44</v>
      </c>
      <c r="I5" s="14">
        <v>2</v>
      </c>
      <c r="J5" s="14">
        <v>44</v>
      </c>
      <c r="K5" s="14">
        <v>2</v>
      </c>
      <c r="L5" s="13">
        <v>1</v>
      </c>
      <c r="M5" s="17">
        <v>2E-3</v>
      </c>
      <c r="N5" s="14">
        <v>40</v>
      </c>
      <c r="O5" s="18">
        <v>0.02</v>
      </c>
      <c r="P5" s="15">
        <v>90</v>
      </c>
      <c r="Q5" s="13" t="s">
        <v>273</v>
      </c>
      <c r="R5" s="16">
        <v>0.85</v>
      </c>
      <c r="S5" s="13">
        <v>97</v>
      </c>
      <c r="T5" s="13">
        <v>1000000</v>
      </c>
    </row>
    <row r="6" spans="1:20" x14ac:dyDescent="0.25">
      <c r="A6" s="1">
        <v>3</v>
      </c>
      <c r="B6" s="1">
        <f t="shared" si="0"/>
        <v>43</v>
      </c>
      <c r="C6" s="13">
        <v>62</v>
      </c>
      <c r="D6" s="13">
        <v>40</v>
      </c>
      <c r="E6" s="13">
        <v>153</v>
      </c>
      <c r="F6" s="13">
        <v>40</v>
      </c>
      <c r="G6" s="14">
        <v>19</v>
      </c>
      <c r="H6" s="14">
        <v>46</v>
      </c>
      <c r="I6" s="14">
        <v>3</v>
      </c>
      <c r="J6" s="14">
        <v>44</v>
      </c>
      <c r="K6" s="14">
        <v>3</v>
      </c>
      <c r="L6" s="13">
        <v>1</v>
      </c>
      <c r="M6" s="17">
        <v>3.0000000000000001E-3</v>
      </c>
      <c r="N6" s="14">
        <v>40</v>
      </c>
      <c r="O6" s="18">
        <v>0.03</v>
      </c>
      <c r="P6" s="15">
        <v>90</v>
      </c>
      <c r="Q6" s="13" t="s">
        <v>50</v>
      </c>
      <c r="R6" s="16">
        <v>1</v>
      </c>
      <c r="S6" s="13">
        <v>96</v>
      </c>
      <c r="T6" s="13">
        <v>1000000</v>
      </c>
    </row>
    <row r="7" spans="1:20" x14ac:dyDescent="0.25">
      <c r="A7" s="1">
        <v>4</v>
      </c>
      <c r="B7" s="1">
        <f t="shared" si="0"/>
        <v>44</v>
      </c>
      <c r="C7" s="13">
        <v>63</v>
      </c>
      <c r="D7" s="13">
        <v>40</v>
      </c>
      <c r="E7" s="13">
        <v>154</v>
      </c>
      <c r="F7" s="13">
        <v>40</v>
      </c>
      <c r="G7" s="14">
        <v>20</v>
      </c>
      <c r="H7" s="14">
        <v>50</v>
      </c>
      <c r="I7" s="14">
        <v>4</v>
      </c>
      <c r="J7" s="14">
        <v>44</v>
      </c>
      <c r="K7" s="14">
        <v>4</v>
      </c>
      <c r="L7" s="13">
        <v>1</v>
      </c>
      <c r="M7" s="17">
        <v>4.0000000000000001E-3</v>
      </c>
      <c r="N7" s="14">
        <v>40</v>
      </c>
      <c r="O7" s="18">
        <v>0.04</v>
      </c>
      <c r="P7" s="15">
        <v>90</v>
      </c>
      <c r="Q7" s="13" t="s">
        <v>274</v>
      </c>
      <c r="R7" s="16">
        <v>0.85</v>
      </c>
      <c r="S7" s="13">
        <v>95</v>
      </c>
      <c r="T7" s="13">
        <v>1000000</v>
      </c>
    </row>
    <row r="8" spans="1:20" x14ac:dyDescent="0.25">
      <c r="A8" s="1">
        <v>5</v>
      </c>
      <c r="B8" s="1">
        <f t="shared" si="0"/>
        <v>45</v>
      </c>
      <c r="C8" s="13">
        <v>64</v>
      </c>
      <c r="D8" s="13">
        <v>40</v>
      </c>
      <c r="E8" s="13">
        <v>155</v>
      </c>
      <c r="F8" s="13">
        <f t="shared" ref="F8:F22" si="1">F3+3</f>
        <v>43</v>
      </c>
      <c r="G8" s="14">
        <v>21</v>
      </c>
      <c r="H8" s="14">
        <v>54</v>
      </c>
      <c r="I8" s="14">
        <v>5</v>
      </c>
      <c r="J8" s="14">
        <v>44</v>
      </c>
      <c r="K8" s="14">
        <v>5</v>
      </c>
      <c r="L8" s="13">
        <v>1</v>
      </c>
      <c r="M8" s="17">
        <v>5.0000000000000001E-3</v>
      </c>
      <c r="N8" s="14">
        <v>40</v>
      </c>
      <c r="O8" s="18">
        <v>0.05</v>
      </c>
      <c r="P8" s="15">
        <v>90</v>
      </c>
      <c r="Q8" s="13" t="s">
        <v>275</v>
      </c>
      <c r="R8" s="16">
        <v>0.8</v>
      </c>
      <c r="S8" s="13">
        <v>94</v>
      </c>
      <c r="T8" s="13">
        <v>1000000</v>
      </c>
    </row>
    <row r="9" spans="1:20" x14ac:dyDescent="0.25">
      <c r="A9" s="1">
        <v>6</v>
      </c>
      <c r="B9" s="1">
        <f t="shared" si="0"/>
        <v>46</v>
      </c>
      <c r="C9" s="13">
        <v>65</v>
      </c>
      <c r="D9" s="13">
        <v>42</v>
      </c>
      <c r="E9" s="13">
        <v>156</v>
      </c>
      <c r="F9" s="13">
        <f t="shared" si="1"/>
        <v>43</v>
      </c>
      <c r="G9" s="14">
        <v>22</v>
      </c>
      <c r="H9" s="14">
        <v>58</v>
      </c>
      <c r="I9" s="14">
        <v>6</v>
      </c>
      <c r="J9" s="14">
        <v>44</v>
      </c>
      <c r="K9" s="14">
        <v>6</v>
      </c>
      <c r="L9" s="13">
        <v>1</v>
      </c>
      <c r="M9" s="17">
        <v>6.0000000000000001E-3</v>
      </c>
      <c r="N9" s="14">
        <v>40</v>
      </c>
      <c r="O9" s="18">
        <v>0.06</v>
      </c>
      <c r="P9" s="15">
        <v>90</v>
      </c>
      <c r="Q9" s="13" t="s">
        <v>56</v>
      </c>
      <c r="R9" s="16">
        <v>0.95</v>
      </c>
      <c r="S9" s="13">
        <v>93</v>
      </c>
      <c r="T9" s="13">
        <v>1000000</v>
      </c>
    </row>
    <row r="10" spans="1:20" x14ac:dyDescent="0.25">
      <c r="A10" s="1">
        <v>7</v>
      </c>
      <c r="B10" s="1">
        <f t="shared" si="0"/>
        <v>47</v>
      </c>
      <c r="C10" s="13">
        <v>66</v>
      </c>
      <c r="D10" s="13">
        <v>46</v>
      </c>
      <c r="E10" s="13">
        <v>157</v>
      </c>
      <c r="F10" s="13">
        <f t="shared" si="1"/>
        <v>43</v>
      </c>
      <c r="G10" s="14">
        <v>23</v>
      </c>
      <c r="H10" s="14">
        <f t="shared" ref="H10:H25" si="2">H9+2</f>
        <v>60</v>
      </c>
      <c r="I10" s="14">
        <v>7</v>
      </c>
      <c r="J10" s="14">
        <v>44</v>
      </c>
      <c r="K10" s="14">
        <v>7</v>
      </c>
      <c r="L10" s="13">
        <v>1</v>
      </c>
      <c r="M10" s="17">
        <v>7.0000000000000001E-3</v>
      </c>
      <c r="N10" s="14">
        <v>40</v>
      </c>
      <c r="O10" s="18">
        <v>7.0000000000000007E-2</v>
      </c>
      <c r="P10" s="15">
        <v>90</v>
      </c>
      <c r="Q10" s="13" t="s">
        <v>276</v>
      </c>
      <c r="R10" s="16"/>
      <c r="S10" s="13">
        <v>92</v>
      </c>
      <c r="T10" s="13">
        <v>1000000</v>
      </c>
    </row>
    <row r="11" spans="1:20" x14ac:dyDescent="0.25">
      <c r="A11" s="1">
        <v>8</v>
      </c>
      <c r="B11" s="1">
        <f t="shared" si="0"/>
        <v>48</v>
      </c>
      <c r="C11" s="13">
        <v>67</v>
      </c>
      <c r="D11" s="13">
        <v>48</v>
      </c>
      <c r="E11" s="13">
        <v>158</v>
      </c>
      <c r="F11" s="13">
        <f t="shared" si="1"/>
        <v>43</v>
      </c>
      <c r="G11" s="14">
        <v>24</v>
      </c>
      <c r="H11" s="14">
        <f t="shared" si="2"/>
        <v>62</v>
      </c>
      <c r="I11" s="14">
        <v>8</v>
      </c>
      <c r="J11" s="14">
        <v>44</v>
      </c>
      <c r="K11" s="14">
        <v>8</v>
      </c>
      <c r="L11" s="13">
        <v>1</v>
      </c>
      <c r="M11" s="17">
        <v>8.0000000000000002E-3</v>
      </c>
      <c r="N11" s="14">
        <v>40</v>
      </c>
      <c r="O11" s="18">
        <v>0.08</v>
      </c>
      <c r="P11" s="15">
        <v>90</v>
      </c>
      <c r="Q11" s="13" t="s">
        <v>46</v>
      </c>
      <c r="R11" s="16">
        <v>0.9</v>
      </c>
      <c r="S11" s="13">
        <v>91</v>
      </c>
      <c r="T11" s="13">
        <v>1000000</v>
      </c>
    </row>
    <row r="12" spans="1:20" x14ac:dyDescent="0.25">
      <c r="A12" s="1">
        <v>9</v>
      </c>
      <c r="B12" s="1">
        <f t="shared" si="0"/>
        <v>49</v>
      </c>
      <c r="C12" s="13">
        <v>68</v>
      </c>
      <c r="D12" s="13">
        <v>50</v>
      </c>
      <c r="E12" s="13">
        <v>159</v>
      </c>
      <c r="F12" s="13">
        <f t="shared" si="1"/>
        <v>43</v>
      </c>
      <c r="G12" s="14">
        <v>25</v>
      </c>
      <c r="H12" s="14">
        <f t="shared" si="2"/>
        <v>64</v>
      </c>
      <c r="I12" s="14">
        <v>9</v>
      </c>
      <c r="J12" s="14">
        <v>44</v>
      </c>
      <c r="K12" s="14">
        <v>9</v>
      </c>
      <c r="L12" s="13">
        <v>1</v>
      </c>
      <c r="M12" s="17">
        <v>8.9999999999999993E-3</v>
      </c>
      <c r="N12" s="14">
        <v>40</v>
      </c>
      <c r="O12" s="18">
        <v>0.09</v>
      </c>
      <c r="P12" s="15">
        <v>90</v>
      </c>
      <c r="Q12" s="13"/>
      <c r="R12" s="16"/>
      <c r="S12" s="13">
        <v>90</v>
      </c>
      <c r="T12" s="13">
        <v>1000000</v>
      </c>
    </row>
    <row r="13" spans="1:20" x14ac:dyDescent="0.25">
      <c r="A13" s="1">
        <v>10</v>
      </c>
      <c r="B13" s="1">
        <f t="shared" si="0"/>
        <v>50</v>
      </c>
      <c r="C13" s="13">
        <v>69</v>
      </c>
      <c r="D13" s="13">
        <v>55</v>
      </c>
      <c r="E13" s="13">
        <v>160</v>
      </c>
      <c r="F13" s="13">
        <f t="shared" si="1"/>
        <v>46</v>
      </c>
      <c r="G13" s="14">
        <v>26</v>
      </c>
      <c r="H13" s="14">
        <f t="shared" si="2"/>
        <v>66</v>
      </c>
      <c r="I13" s="14">
        <v>10</v>
      </c>
      <c r="J13" s="14">
        <v>44</v>
      </c>
      <c r="K13" s="14">
        <v>10</v>
      </c>
      <c r="L13" s="13">
        <v>1</v>
      </c>
      <c r="M13" s="17">
        <v>0.01</v>
      </c>
      <c r="N13" s="14">
        <v>40</v>
      </c>
      <c r="O13" s="18">
        <v>0.1</v>
      </c>
      <c r="P13" s="15">
        <v>90</v>
      </c>
      <c r="Q13" s="13" t="s">
        <v>54</v>
      </c>
      <c r="R13" s="16">
        <v>0.9</v>
      </c>
      <c r="S13" s="13">
        <v>89</v>
      </c>
      <c r="T13" s="13">
        <v>1000000</v>
      </c>
    </row>
    <row r="14" spans="1:20" x14ac:dyDescent="0.25">
      <c r="A14" s="1">
        <v>11</v>
      </c>
      <c r="B14" s="1">
        <f t="shared" si="0"/>
        <v>51</v>
      </c>
      <c r="C14" s="13">
        <v>70</v>
      </c>
      <c r="D14" s="13">
        <v>60</v>
      </c>
      <c r="E14" s="13">
        <v>161</v>
      </c>
      <c r="F14" s="13">
        <f t="shared" si="1"/>
        <v>46</v>
      </c>
      <c r="G14" s="14">
        <v>27</v>
      </c>
      <c r="H14" s="14">
        <f t="shared" si="2"/>
        <v>68</v>
      </c>
      <c r="I14" s="14">
        <v>11</v>
      </c>
      <c r="J14" s="14">
        <f t="shared" ref="J14:J53" si="3">J3+1</f>
        <v>45</v>
      </c>
      <c r="K14" s="14">
        <v>11</v>
      </c>
      <c r="L14" s="13">
        <v>1</v>
      </c>
      <c r="M14" s="17">
        <v>1.0999999999999999E-2</v>
      </c>
      <c r="N14" s="14">
        <v>40</v>
      </c>
      <c r="O14" s="18">
        <v>0.11</v>
      </c>
      <c r="P14" s="15">
        <v>90</v>
      </c>
      <c r="Q14" s="13"/>
      <c r="R14" s="16"/>
      <c r="S14" s="13">
        <v>88</v>
      </c>
      <c r="T14" s="13">
        <v>1000000</v>
      </c>
    </row>
    <row r="15" spans="1:20" x14ac:dyDescent="0.25">
      <c r="A15" s="1">
        <v>12</v>
      </c>
      <c r="B15" s="1">
        <f t="shared" si="0"/>
        <v>52</v>
      </c>
      <c r="C15" s="13">
        <v>71</v>
      </c>
      <c r="D15" s="13">
        <v>65</v>
      </c>
      <c r="E15" s="13">
        <v>162</v>
      </c>
      <c r="F15" s="13">
        <f t="shared" si="1"/>
        <v>46</v>
      </c>
      <c r="G15" s="14">
        <v>28</v>
      </c>
      <c r="H15" s="14">
        <f t="shared" si="2"/>
        <v>70</v>
      </c>
      <c r="I15" s="14">
        <v>12</v>
      </c>
      <c r="J15" s="14">
        <f t="shared" si="3"/>
        <v>45</v>
      </c>
      <c r="K15" s="14">
        <v>12</v>
      </c>
      <c r="L15" s="13">
        <v>1</v>
      </c>
      <c r="M15" s="17">
        <v>1.2E-2</v>
      </c>
      <c r="N15" s="14">
        <v>40</v>
      </c>
      <c r="O15" s="18">
        <v>0.12</v>
      </c>
      <c r="P15" s="15">
        <v>90</v>
      </c>
      <c r="Q15" s="13" t="s">
        <v>48</v>
      </c>
      <c r="R15" s="16">
        <v>0.9</v>
      </c>
      <c r="S15" s="13">
        <v>87</v>
      </c>
      <c r="T15" s="13">
        <v>1000000</v>
      </c>
    </row>
    <row r="16" spans="1:20" x14ac:dyDescent="0.25">
      <c r="A16" s="1">
        <v>13</v>
      </c>
      <c r="B16" s="1">
        <f t="shared" si="0"/>
        <v>53</v>
      </c>
      <c r="C16" s="13">
        <v>72</v>
      </c>
      <c r="D16" s="13">
        <v>70</v>
      </c>
      <c r="E16" s="13">
        <v>163</v>
      </c>
      <c r="F16" s="13">
        <f t="shared" si="1"/>
        <v>46</v>
      </c>
      <c r="G16" s="14">
        <v>29</v>
      </c>
      <c r="H16" s="14">
        <f t="shared" si="2"/>
        <v>72</v>
      </c>
      <c r="I16" s="14">
        <v>13</v>
      </c>
      <c r="J16" s="14">
        <f t="shared" si="3"/>
        <v>45</v>
      </c>
      <c r="K16" s="14">
        <v>13</v>
      </c>
      <c r="L16" s="13">
        <v>1</v>
      </c>
      <c r="M16" s="17">
        <v>1.2999999999999999E-2</v>
      </c>
      <c r="N16" s="14">
        <v>40</v>
      </c>
      <c r="O16" s="18">
        <v>0.13</v>
      </c>
      <c r="P16" s="15">
        <v>90</v>
      </c>
      <c r="Q16" s="13" t="s">
        <v>43</v>
      </c>
      <c r="R16" s="16">
        <v>0.9</v>
      </c>
      <c r="S16" s="13">
        <v>86</v>
      </c>
      <c r="T16" s="13">
        <v>1000000</v>
      </c>
    </row>
    <row r="17" spans="1:20" x14ac:dyDescent="0.25">
      <c r="A17" s="1">
        <v>14</v>
      </c>
      <c r="B17" s="1">
        <f t="shared" si="0"/>
        <v>54</v>
      </c>
      <c r="C17" s="13">
        <v>73</v>
      </c>
      <c r="D17" s="13">
        <v>75</v>
      </c>
      <c r="E17" s="13">
        <v>164</v>
      </c>
      <c r="F17" s="13">
        <f t="shared" si="1"/>
        <v>46</v>
      </c>
      <c r="G17" s="14">
        <v>30</v>
      </c>
      <c r="H17" s="14">
        <f t="shared" si="2"/>
        <v>74</v>
      </c>
      <c r="I17" s="14">
        <v>14</v>
      </c>
      <c r="J17" s="14">
        <f t="shared" si="3"/>
        <v>45</v>
      </c>
      <c r="K17" s="14">
        <v>14</v>
      </c>
      <c r="L17" s="13">
        <v>1</v>
      </c>
      <c r="M17" s="17">
        <v>1.4E-2</v>
      </c>
      <c r="N17" s="14">
        <v>40</v>
      </c>
      <c r="O17" s="18">
        <v>0.14000000000000001</v>
      </c>
      <c r="P17" s="15">
        <v>90</v>
      </c>
      <c r="Q17" s="13" t="s">
        <v>52</v>
      </c>
      <c r="R17" s="16">
        <v>0.85</v>
      </c>
      <c r="S17" s="13">
        <v>85</v>
      </c>
      <c r="T17" s="13">
        <v>1000000</v>
      </c>
    </row>
    <row r="18" spans="1:20" x14ac:dyDescent="0.25">
      <c r="A18" s="1">
        <v>15</v>
      </c>
      <c r="B18" s="1">
        <f t="shared" si="0"/>
        <v>55</v>
      </c>
      <c r="C18" s="13">
        <v>74</v>
      </c>
      <c r="D18" s="13">
        <v>80</v>
      </c>
      <c r="E18" s="13">
        <v>165</v>
      </c>
      <c r="F18" s="13">
        <f t="shared" si="1"/>
        <v>49</v>
      </c>
      <c r="G18" s="14">
        <v>31</v>
      </c>
      <c r="H18" s="14">
        <f t="shared" si="2"/>
        <v>76</v>
      </c>
      <c r="I18" s="14">
        <v>15</v>
      </c>
      <c r="J18" s="14">
        <f t="shared" si="3"/>
        <v>45</v>
      </c>
      <c r="K18" s="14">
        <v>15</v>
      </c>
      <c r="L18" s="13">
        <v>1</v>
      </c>
      <c r="M18" s="17">
        <v>1.4999999999999999E-2</v>
      </c>
      <c r="N18" s="14">
        <v>40</v>
      </c>
      <c r="O18" s="18">
        <v>0.15</v>
      </c>
      <c r="P18" s="15">
        <v>90</v>
      </c>
      <c r="Q18" s="13" t="s">
        <v>64</v>
      </c>
      <c r="R18" s="16">
        <v>0.85</v>
      </c>
      <c r="S18" s="13">
        <v>84</v>
      </c>
      <c r="T18" s="13">
        <v>1000000</v>
      </c>
    </row>
    <row r="19" spans="1:20" x14ac:dyDescent="0.25">
      <c r="A19" s="1">
        <v>16</v>
      </c>
      <c r="B19" s="1">
        <f t="shared" si="0"/>
        <v>56</v>
      </c>
      <c r="C19" s="13">
        <v>75</v>
      </c>
      <c r="D19" s="13">
        <v>85</v>
      </c>
      <c r="E19" s="13">
        <v>166</v>
      </c>
      <c r="F19" s="13">
        <f t="shared" si="1"/>
        <v>49</v>
      </c>
      <c r="G19" s="14">
        <v>32</v>
      </c>
      <c r="H19" s="14">
        <f t="shared" si="2"/>
        <v>78</v>
      </c>
      <c r="I19" s="14">
        <v>16</v>
      </c>
      <c r="J19" s="14">
        <f t="shared" si="3"/>
        <v>45</v>
      </c>
      <c r="K19" s="14">
        <v>16</v>
      </c>
      <c r="L19" s="13">
        <v>1</v>
      </c>
      <c r="M19" s="17">
        <v>1.6E-2</v>
      </c>
      <c r="N19" s="14">
        <v>40</v>
      </c>
      <c r="O19" s="18">
        <v>0.16</v>
      </c>
      <c r="P19" s="15">
        <v>90</v>
      </c>
      <c r="Q19" s="13" t="s">
        <v>141</v>
      </c>
      <c r="R19" s="35">
        <v>0.85</v>
      </c>
      <c r="S19" s="13">
        <v>83</v>
      </c>
      <c r="T19" s="13">
        <v>1000000</v>
      </c>
    </row>
    <row r="20" spans="1:20" x14ac:dyDescent="0.25">
      <c r="A20" s="1">
        <v>17</v>
      </c>
      <c r="B20" s="1">
        <f t="shared" si="0"/>
        <v>57</v>
      </c>
      <c r="C20" s="13">
        <v>76</v>
      </c>
      <c r="D20" s="13">
        <v>90</v>
      </c>
      <c r="E20" s="13">
        <v>167</v>
      </c>
      <c r="F20" s="13">
        <f t="shared" si="1"/>
        <v>49</v>
      </c>
      <c r="G20" s="14">
        <v>33</v>
      </c>
      <c r="H20" s="14">
        <f t="shared" si="2"/>
        <v>80</v>
      </c>
      <c r="I20" s="14">
        <v>17</v>
      </c>
      <c r="J20" s="14">
        <f t="shared" si="3"/>
        <v>45</v>
      </c>
      <c r="K20" s="14">
        <v>17</v>
      </c>
      <c r="L20" s="13">
        <v>1</v>
      </c>
      <c r="M20" s="17">
        <v>1.7000000000000001E-2</v>
      </c>
      <c r="N20" s="14">
        <v>40</v>
      </c>
      <c r="O20" s="18">
        <v>0.17</v>
      </c>
      <c r="P20" s="15">
        <v>90</v>
      </c>
      <c r="Q20" s="13" t="s">
        <v>142</v>
      </c>
      <c r="R20" s="35">
        <v>0.85</v>
      </c>
      <c r="S20" s="13">
        <v>82</v>
      </c>
      <c r="T20" s="13">
        <f>T17-100000</f>
        <v>900000</v>
      </c>
    </row>
    <row r="21" spans="1:20" x14ac:dyDescent="0.25">
      <c r="A21" s="1">
        <v>18</v>
      </c>
      <c r="B21" s="1">
        <f t="shared" si="0"/>
        <v>58</v>
      </c>
      <c r="C21" s="13">
        <v>77</v>
      </c>
      <c r="D21" s="13">
        <v>95</v>
      </c>
      <c r="E21" s="13">
        <v>168</v>
      </c>
      <c r="F21" s="13">
        <f t="shared" si="1"/>
        <v>49</v>
      </c>
      <c r="G21" s="14">
        <v>34</v>
      </c>
      <c r="H21" s="14">
        <f t="shared" si="2"/>
        <v>82</v>
      </c>
      <c r="I21" s="14">
        <v>18</v>
      </c>
      <c r="J21" s="14">
        <f t="shared" si="3"/>
        <v>45</v>
      </c>
      <c r="K21" s="14">
        <v>18</v>
      </c>
      <c r="L21" s="13">
        <v>1</v>
      </c>
      <c r="M21" s="17">
        <v>1.7999999999999999E-2</v>
      </c>
      <c r="N21" s="14">
        <v>40</v>
      </c>
      <c r="O21" s="18">
        <v>0.18</v>
      </c>
      <c r="P21" s="15">
        <v>90</v>
      </c>
      <c r="Q21" s="13" t="s">
        <v>143</v>
      </c>
      <c r="R21" s="35">
        <v>1</v>
      </c>
      <c r="S21" s="13">
        <v>81</v>
      </c>
      <c r="T21" s="13">
        <f t="shared" ref="T21:T46" si="4">T18-100000</f>
        <v>900000</v>
      </c>
    </row>
    <row r="22" spans="1:20" x14ac:dyDescent="0.25">
      <c r="A22" s="1">
        <v>19</v>
      </c>
      <c r="B22" s="1">
        <f t="shared" si="0"/>
        <v>59</v>
      </c>
      <c r="C22" s="13">
        <v>78</v>
      </c>
      <c r="D22" s="13">
        <v>95</v>
      </c>
      <c r="E22" s="13">
        <v>169</v>
      </c>
      <c r="F22" s="13">
        <f t="shared" si="1"/>
        <v>49</v>
      </c>
      <c r="G22" s="14">
        <v>35</v>
      </c>
      <c r="H22" s="14">
        <f t="shared" si="2"/>
        <v>84</v>
      </c>
      <c r="I22" s="14">
        <v>19</v>
      </c>
      <c r="J22" s="14">
        <f t="shared" si="3"/>
        <v>45</v>
      </c>
      <c r="K22" s="14">
        <v>19</v>
      </c>
      <c r="L22" s="13">
        <v>1</v>
      </c>
      <c r="M22" s="17">
        <v>1.9E-2</v>
      </c>
      <c r="N22" s="14">
        <v>40</v>
      </c>
      <c r="O22" s="18">
        <v>0.19</v>
      </c>
      <c r="P22" s="15">
        <v>90</v>
      </c>
      <c r="Q22" s="13" t="s">
        <v>144</v>
      </c>
      <c r="R22" s="35">
        <v>0.65</v>
      </c>
      <c r="S22" s="13">
        <v>80</v>
      </c>
      <c r="T22" s="13">
        <f t="shared" si="4"/>
        <v>900000</v>
      </c>
    </row>
    <row r="23" spans="1:20" x14ac:dyDescent="0.25">
      <c r="A23" s="1">
        <v>20</v>
      </c>
      <c r="B23" s="1">
        <f t="shared" si="0"/>
        <v>60</v>
      </c>
      <c r="C23" s="13">
        <v>79</v>
      </c>
      <c r="D23" s="13">
        <v>96</v>
      </c>
      <c r="E23" s="13">
        <v>170</v>
      </c>
      <c r="F23" s="13">
        <v>50</v>
      </c>
      <c r="G23" s="14">
        <v>36</v>
      </c>
      <c r="H23" s="14">
        <f t="shared" si="2"/>
        <v>86</v>
      </c>
      <c r="I23" s="14">
        <v>20</v>
      </c>
      <c r="J23" s="14">
        <f t="shared" si="3"/>
        <v>45</v>
      </c>
      <c r="K23" s="14">
        <v>20</v>
      </c>
      <c r="L23" s="13">
        <f>L3+1</f>
        <v>1</v>
      </c>
      <c r="M23" s="17">
        <v>0.02</v>
      </c>
      <c r="N23" s="14">
        <v>40</v>
      </c>
      <c r="O23" s="18">
        <v>0.2</v>
      </c>
      <c r="P23" s="15">
        <v>90</v>
      </c>
      <c r="Q23" s="13" t="s">
        <v>145</v>
      </c>
      <c r="R23" s="35">
        <v>0.9</v>
      </c>
      <c r="S23" s="13">
        <v>79</v>
      </c>
      <c r="T23" s="13">
        <f t="shared" si="4"/>
        <v>800000</v>
      </c>
    </row>
    <row r="24" spans="1:20" x14ac:dyDescent="0.25">
      <c r="A24" s="1">
        <v>21</v>
      </c>
      <c r="B24" s="1">
        <f t="shared" si="0"/>
        <v>61</v>
      </c>
      <c r="C24" s="13">
        <v>80</v>
      </c>
      <c r="D24" s="13">
        <v>97</v>
      </c>
      <c r="E24" s="13">
        <v>171</v>
      </c>
      <c r="F24" s="13">
        <v>51</v>
      </c>
      <c r="G24" s="14">
        <v>37</v>
      </c>
      <c r="H24" s="14">
        <f t="shared" si="2"/>
        <v>88</v>
      </c>
      <c r="I24" s="14">
        <v>21</v>
      </c>
      <c r="J24" s="14">
        <f t="shared" si="3"/>
        <v>45</v>
      </c>
      <c r="K24" s="14">
        <v>21</v>
      </c>
      <c r="L24" s="13">
        <f t="shared" ref="L24:L87" si="5">L4+1</f>
        <v>2</v>
      </c>
      <c r="M24" s="17">
        <v>2.1000000000000001E-2</v>
      </c>
      <c r="N24" s="14">
        <v>40</v>
      </c>
      <c r="O24" s="18">
        <v>0.21</v>
      </c>
      <c r="P24" s="15">
        <v>90</v>
      </c>
      <c r="Q24" s="13" t="s">
        <v>146</v>
      </c>
      <c r="R24" s="35">
        <v>0.8</v>
      </c>
      <c r="S24" s="13">
        <v>78</v>
      </c>
      <c r="T24" s="13">
        <f t="shared" si="4"/>
        <v>800000</v>
      </c>
    </row>
    <row r="25" spans="1:20" x14ac:dyDescent="0.25">
      <c r="A25" s="1">
        <v>22</v>
      </c>
      <c r="B25" s="1">
        <f t="shared" si="0"/>
        <v>62</v>
      </c>
      <c r="C25" s="13">
        <v>81</v>
      </c>
      <c r="D25" s="13">
        <v>98</v>
      </c>
      <c r="E25" s="13">
        <v>172</v>
      </c>
      <c r="F25" s="13">
        <v>52</v>
      </c>
      <c r="G25" s="14">
        <v>38</v>
      </c>
      <c r="H25" s="14">
        <f t="shared" si="2"/>
        <v>90</v>
      </c>
      <c r="I25" s="14">
        <v>22</v>
      </c>
      <c r="J25" s="14">
        <f t="shared" si="3"/>
        <v>46</v>
      </c>
      <c r="K25" s="14">
        <v>22</v>
      </c>
      <c r="L25" s="13">
        <f t="shared" si="5"/>
        <v>2</v>
      </c>
      <c r="M25" s="17">
        <v>2.1999999999999999E-2</v>
      </c>
      <c r="N25" s="14">
        <v>40</v>
      </c>
      <c r="O25" s="18">
        <v>0.22</v>
      </c>
      <c r="P25" s="15">
        <v>90</v>
      </c>
      <c r="Q25" s="13" t="s">
        <v>147</v>
      </c>
      <c r="R25" s="35">
        <v>0.9</v>
      </c>
      <c r="S25" s="13">
        <v>77</v>
      </c>
      <c r="T25" s="13">
        <f t="shared" si="4"/>
        <v>800000</v>
      </c>
    </row>
    <row r="26" spans="1:20" x14ac:dyDescent="0.25">
      <c r="A26" s="1">
        <v>23</v>
      </c>
      <c r="B26" s="1">
        <f t="shared" si="0"/>
        <v>63</v>
      </c>
      <c r="C26" s="13">
        <v>82</v>
      </c>
      <c r="D26" s="13">
        <v>99</v>
      </c>
      <c r="E26" s="13">
        <v>173</v>
      </c>
      <c r="F26" s="13">
        <v>53</v>
      </c>
      <c r="G26" s="14">
        <v>39</v>
      </c>
      <c r="H26" s="14">
        <v>95</v>
      </c>
      <c r="I26" s="14">
        <v>23</v>
      </c>
      <c r="J26" s="14">
        <f t="shared" si="3"/>
        <v>46</v>
      </c>
      <c r="K26" s="14">
        <v>23</v>
      </c>
      <c r="L26" s="13">
        <f t="shared" si="5"/>
        <v>2</v>
      </c>
      <c r="M26" s="17">
        <v>2.3E-2</v>
      </c>
      <c r="N26" s="14">
        <v>40</v>
      </c>
      <c r="O26" s="18">
        <v>0.23</v>
      </c>
      <c r="P26" s="15">
        <v>90</v>
      </c>
      <c r="Q26" s="13" t="s">
        <v>148</v>
      </c>
      <c r="R26" s="35">
        <v>0.9</v>
      </c>
      <c r="S26" s="13">
        <v>76</v>
      </c>
      <c r="T26" s="13">
        <f t="shared" si="4"/>
        <v>700000</v>
      </c>
    </row>
    <row r="27" spans="1:20" x14ac:dyDescent="0.25">
      <c r="A27" s="1">
        <v>24</v>
      </c>
      <c r="B27" s="1">
        <f t="shared" si="0"/>
        <v>64</v>
      </c>
      <c r="C27" s="13">
        <v>83</v>
      </c>
      <c r="D27" s="13">
        <v>99</v>
      </c>
      <c r="E27" s="13">
        <v>174</v>
      </c>
      <c r="F27" s="13">
        <v>54</v>
      </c>
      <c r="G27" s="14">
        <v>40</v>
      </c>
      <c r="H27" s="14">
        <v>99</v>
      </c>
      <c r="I27" s="14">
        <v>24</v>
      </c>
      <c r="J27" s="14">
        <f t="shared" si="3"/>
        <v>46</v>
      </c>
      <c r="K27" s="14">
        <v>24</v>
      </c>
      <c r="L27" s="13">
        <f t="shared" si="5"/>
        <v>2</v>
      </c>
      <c r="M27" s="17">
        <v>2.4E-2</v>
      </c>
      <c r="N27" s="14">
        <v>40</v>
      </c>
      <c r="O27" s="18">
        <v>0.24</v>
      </c>
      <c r="P27" s="15">
        <v>90</v>
      </c>
      <c r="Q27" s="13" t="s">
        <v>149</v>
      </c>
      <c r="R27" s="35">
        <v>0.7</v>
      </c>
      <c r="S27" s="13">
        <v>75</v>
      </c>
      <c r="T27" s="13">
        <f t="shared" si="4"/>
        <v>700000</v>
      </c>
    </row>
    <row r="28" spans="1:20" x14ac:dyDescent="0.25">
      <c r="A28" s="1">
        <v>25</v>
      </c>
      <c r="B28" s="1">
        <f t="shared" si="0"/>
        <v>65</v>
      </c>
      <c r="C28" s="13">
        <v>84</v>
      </c>
      <c r="D28" s="13">
        <v>99</v>
      </c>
      <c r="E28" s="13">
        <v>175</v>
      </c>
      <c r="F28" s="13">
        <v>55</v>
      </c>
      <c r="G28" s="14">
        <v>41</v>
      </c>
      <c r="H28" s="14">
        <v>99</v>
      </c>
      <c r="I28" s="14">
        <v>25</v>
      </c>
      <c r="J28" s="14">
        <f t="shared" si="3"/>
        <v>46</v>
      </c>
      <c r="K28" s="14">
        <v>25</v>
      </c>
      <c r="L28" s="13">
        <f t="shared" si="5"/>
        <v>2</v>
      </c>
      <c r="M28" s="17">
        <v>2.5000000000000001E-2</v>
      </c>
      <c r="N28" s="14">
        <v>40</v>
      </c>
      <c r="O28" s="18">
        <v>0.25</v>
      </c>
      <c r="P28" s="15">
        <v>90</v>
      </c>
      <c r="Q28" s="1" t="s">
        <v>267</v>
      </c>
      <c r="R28" s="46">
        <v>0.8</v>
      </c>
      <c r="S28" s="13">
        <v>74</v>
      </c>
      <c r="T28" s="13">
        <f t="shared" si="4"/>
        <v>700000</v>
      </c>
    </row>
    <row r="29" spans="1:20" x14ac:dyDescent="0.25">
      <c r="A29" s="1">
        <v>26</v>
      </c>
      <c r="B29" s="1">
        <f t="shared" si="0"/>
        <v>66</v>
      </c>
      <c r="C29" s="13">
        <v>85</v>
      </c>
      <c r="D29" s="13">
        <v>99</v>
      </c>
      <c r="E29" s="13">
        <v>176</v>
      </c>
      <c r="F29" s="13">
        <v>56</v>
      </c>
      <c r="G29" s="14">
        <v>42</v>
      </c>
      <c r="H29" s="14">
        <v>99</v>
      </c>
      <c r="I29" s="14">
        <v>26</v>
      </c>
      <c r="J29" s="14">
        <f t="shared" si="3"/>
        <v>46</v>
      </c>
      <c r="K29" s="14">
        <v>26</v>
      </c>
      <c r="L29" s="13">
        <f t="shared" si="5"/>
        <v>2</v>
      </c>
      <c r="M29" s="17">
        <v>2.5999999999999999E-2</v>
      </c>
      <c r="N29" s="14">
        <v>40</v>
      </c>
      <c r="O29" s="18">
        <v>0.26</v>
      </c>
      <c r="P29" s="15">
        <v>90</v>
      </c>
      <c r="Q29" s="1" t="s">
        <v>85</v>
      </c>
      <c r="R29" s="46">
        <v>0.6</v>
      </c>
      <c r="S29" s="13">
        <v>73</v>
      </c>
      <c r="T29" s="13">
        <f t="shared" si="4"/>
        <v>600000</v>
      </c>
    </row>
    <row r="30" spans="1:20" x14ac:dyDescent="0.25">
      <c r="A30" s="1">
        <v>27</v>
      </c>
      <c r="B30" s="1">
        <f t="shared" si="0"/>
        <v>67</v>
      </c>
      <c r="C30" s="13">
        <v>86</v>
      </c>
      <c r="D30" s="13">
        <v>99</v>
      </c>
      <c r="E30" s="13">
        <v>177</v>
      </c>
      <c r="F30" s="13">
        <v>57</v>
      </c>
      <c r="G30" s="14">
        <v>43</v>
      </c>
      <c r="H30" s="14">
        <v>99</v>
      </c>
      <c r="I30" s="14">
        <v>27</v>
      </c>
      <c r="J30" s="14">
        <f t="shared" si="3"/>
        <v>46</v>
      </c>
      <c r="K30" s="14">
        <v>27</v>
      </c>
      <c r="L30" s="13">
        <f t="shared" si="5"/>
        <v>2</v>
      </c>
      <c r="M30" s="17">
        <v>2.7E-2</v>
      </c>
      <c r="N30" s="14">
        <v>40</v>
      </c>
      <c r="O30" s="18">
        <v>0.27</v>
      </c>
      <c r="P30" s="15">
        <v>90</v>
      </c>
      <c r="Q30" s="1" t="s">
        <v>268</v>
      </c>
      <c r="R30" s="46">
        <v>0.6</v>
      </c>
      <c r="S30" s="13">
        <v>72</v>
      </c>
      <c r="T30" s="13">
        <f t="shared" si="4"/>
        <v>600000</v>
      </c>
    </row>
    <row r="31" spans="1:20" x14ac:dyDescent="0.25">
      <c r="A31" s="1">
        <v>28</v>
      </c>
      <c r="B31" s="1">
        <f t="shared" si="0"/>
        <v>68</v>
      </c>
      <c r="C31" s="13"/>
      <c r="D31" s="13"/>
      <c r="E31" s="13">
        <v>178</v>
      </c>
      <c r="F31" s="13">
        <v>58</v>
      </c>
      <c r="G31" s="14">
        <v>44</v>
      </c>
      <c r="H31" s="14">
        <v>99</v>
      </c>
      <c r="I31" s="14">
        <v>28</v>
      </c>
      <c r="J31" s="14">
        <f t="shared" si="3"/>
        <v>46</v>
      </c>
      <c r="K31" s="14">
        <v>28</v>
      </c>
      <c r="L31" s="13">
        <f t="shared" si="5"/>
        <v>2</v>
      </c>
      <c r="M31" s="17">
        <v>2.8000000000000001E-2</v>
      </c>
      <c r="N31" s="14">
        <v>40</v>
      </c>
      <c r="O31" s="18">
        <v>0.28000000000000003</v>
      </c>
      <c r="P31" s="15">
        <v>90</v>
      </c>
      <c r="Q31" s="1" t="s">
        <v>269</v>
      </c>
      <c r="R31" s="46">
        <v>0.65</v>
      </c>
      <c r="S31" s="13">
        <v>71</v>
      </c>
      <c r="T31" s="13">
        <f t="shared" si="4"/>
        <v>600000</v>
      </c>
    </row>
    <row r="32" spans="1:20" x14ac:dyDescent="0.25">
      <c r="A32" s="1">
        <v>29</v>
      </c>
      <c r="B32" s="1">
        <f t="shared" si="0"/>
        <v>69</v>
      </c>
      <c r="C32" s="13"/>
      <c r="D32" s="13"/>
      <c r="E32" s="13">
        <v>179</v>
      </c>
      <c r="F32" s="13">
        <v>59</v>
      </c>
      <c r="G32" s="14">
        <v>45</v>
      </c>
      <c r="H32" s="14">
        <v>99</v>
      </c>
      <c r="I32" s="14">
        <v>29</v>
      </c>
      <c r="J32" s="14">
        <f t="shared" si="3"/>
        <v>46</v>
      </c>
      <c r="K32" s="14">
        <v>29</v>
      </c>
      <c r="L32" s="13">
        <f t="shared" si="5"/>
        <v>2</v>
      </c>
      <c r="M32" s="17">
        <v>2.9000000000000001E-2</v>
      </c>
      <c r="N32" s="14">
        <v>40</v>
      </c>
      <c r="O32" s="18">
        <v>0.28999999999999998</v>
      </c>
      <c r="P32" s="15">
        <v>90</v>
      </c>
      <c r="Q32" s="1" t="s">
        <v>270</v>
      </c>
      <c r="R32" s="46">
        <v>0.7</v>
      </c>
      <c r="S32" s="13">
        <v>70</v>
      </c>
      <c r="T32" s="13">
        <f t="shared" si="4"/>
        <v>500000</v>
      </c>
    </row>
    <row r="33" spans="1:20" x14ac:dyDescent="0.25">
      <c r="A33" s="1">
        <v>30</v>
      </c>
      <c r="B33" s="1">
        <v>70</v>
      </c>
      <c r="C33" s="13"/>
      <c r="D33" s="13"/>
      <c r="E33" s="13">
        <v>180</v>
      </c>
      <c r="F33" s="13">
        <v>60</v>
      </c>
      <c r="G33" s="14"/>
      <c r="H33" s="14"/>
      <c r="I33" s="14">
        <v>30</v>
      </c>
      <c r="J33" s="14">
        <f t="shared" si="3"/>
        <v>46</v>
      </c>
      <c r="K33" s="14">
        <v>30</v>
      </c>
      <c r="L33" s="13">
        <f t="shared" si="5"/>
        <v>2</v>
      </c>
      <c r="M33" s="17">
        <v>0.03</v>
      </c>
      <c r="N33" s="14">
        <v>40</v>
      </c>
      <c r="O33" s="18">
        <v>0.3</v>
      </c>
      <c r="P33" s="15">
        <v>90</v>
      </c>
      <c r="Q33" s="1" t="s">
        <v>271</v>
      </c>
      <c r="R33" s="46">
        <v>0.6</v>
      </c>
      <c r="S33" s="13">
        <v>69</v>
      </c>
      <c r="T33" s="13">
        <f t="shared" si="4"/>
        <v>500000</v>
      </c>
    </row>
    <row r="34" spans="1:20" x14ac:dyDescent="0.25">
      <c r="A34" s="1">
        <v>31</v>
      </c>
      <c r="B34" s="1">
        <f>B33+1</f>
        <v>71</v>
      </c>
      <c r="C34" s="13"/>
      <c r="D34" s="13"/>
      <c r="E34" s="13">
        <v>181</v>
      </c>
      <c r="F34" s="13">
        <v>61</v>
      </c>
      <c r="G34" s="14"/>
      <c r="H34" s="14"/>
      <c r="I34" s="14">
        <v>31</v>
      </c>
      <c r="J34" s="14">
        <f t="shared" si="3"/>
        <v>46</v>
      </c>
      <c r="K34" s="14">
        <v>31</v>
      </c>
      <c r="L34" s="13">
        <f t="shared" si="5"/>
        <v>2</v>
      </c>
      <c r="M34" s="17">
        <v>3.1E-2</v>
      </c>
      <c r="N34" s="14">
        <v>40</v>
      </c>
      <c r="O34" s="18">
        <v>0.31</v>
      </c>
      <c r="P34" s="15">
        <v>90</v>
      </c>
      <c r="S34" s="13">
        <v>68</v>
      </c>
      <c r="T34" s="13">
        <f t="shared" si="4"/>
        <v>500000</v>
      </c>
    </row>
    <row r="35" spans="1:20" x14ac:dyDescent="0.25">
      <c r="A35" s="1">
        <v>32</v>
      </c>
      <c r="B35" s="1">
        <f t="shared" ref="B35:B42" si="6">B34+1</f>
        <v>72</v>
      </c>
      <c r="C35" s="13"/>
      <c r="D35" s="13"/>
      <c r="E35" s="13">
        <v>182</v>
      </c>
      <c r="F35" s="13">
        <v>62</v>
      </c>
      <c r="G35" s="14"/>
      <c r="H35" s="14"/>
      <c r="I35" s="14">
        <v>32</v>
      </c>
      <c r="J35" s="14">
        <f t="shared" si="3"/>
        <v>46</v>
      </c>
      <c r="K35" s="14">
        <v>32</v>
      </c>
      <c r="L35" s="13">
        <f t="shared" si="5"/>
        <v>2</v>
      </c>
      <c r="M35" s="17">
        <v>3.2000000000000001E-2</v>
      </c>
      <c r="N35" s="14">
        <v>40</v>
      </c>
      <c r="O35" s="18">
        <v>0.32</v>
      </c>
      <c r="P35" s="15">
        <v>90</v>
      </c>
      <c r="S35" s="13">
        <v>67</v>
      </c>
      <c r="T35" s="13">
        <f t="shared" si="4"/>
        <v>400000</v>
      </c>
    </row>
    <row r="36" spans="1:20" x14ac:dyDescent="0.25">
      <c r="A36" s="1">
        <v>33</v>
      </c>
      <c r="B36" s="1">
        <f t="shared" si="6"/>
        <v>73</v>
      </c>
      <c r="C36" s="13"/>
      <c r="D36" s="13"/>
      <c r="E36" s="13">
        <v>183</v>
      </c>
      <c r="F36" s="13">
        <v>63</v>
      </c>
      <c r="G36" s="14"/>
      <c r="H36" s="14"/>
      <c r="I36" s="14">
        <v>33</v>
      </c>
      <c r="J36" s="14">
        <f t="shared" si="3"/>
        <v>47</v>
      </c>
      <c r="K36" s="14">
        <v>33</v>
      </c>
      <c r="L36" s="13">
        <f t="shared" si="5"/>
        <v>2</v>
      </c>
      <c r="M36" s="17">
        <v>3.3000000000000002E-2</v>
      </c>
      <c r="N36" s="14">
        <v>40</v>
      </c>
      <c r="O36" s="18">
        <v>0.33</v>
      </c>
      <c r="P36" s="15">
        <v>90</v>
      </c>
      <c r="S36" s="13">
        <v>66</v>
      </c>
      <c r="T36" s="13">
        <f t="shared" si="4"/>
        <v>400000</v>
      </c>
    </row>
    <row r="37" spans="1:20" x14ac:dyDescent="0.25">
      <c r="A37" s="1">
        <v>34</v>
      </c>
      <c r="B37" s="1">
        <f t="shared" si="6"/>
        <v>74</v>
      </c>
      <c r="C37" s="13"/>
      <c r="D37" s="13"/>
      <c r="E37" s="13">
        <v>184</v>
      </c>
      <c r="F37" s="13">
        <v>64</v>
      </c>
      <c r="G37" s="14"/>
      <c r="H37" s="14"/>
      <c r="I37" s="14">
        <v>34</v>
      </c>
      <c r="J37" s="14">
        <f t="shared" si="3"/>
        <v>47</v>
      </c>
      <c r="K37" s="14">
        <v>34</v>
      </c>
      <c r="L37" s="13">
        <f t="shared" si="5"/>
        <v>2</v>
      </c>
      <c r="M37" s="17">
        <v>3.4000000000000002E-2</v>
      </c>
      <c r="N37" s="14">
        <v>40</v>
      </c>
      <c r="O37" s="18">
        <v>0.34</v>
      </c>
      <c r="P37" s="15">
        <v>90</v>
      </c>
      <c r="S37" s="13">
        <v>65</v>
      </c>
      <c r="T37" s="13">
        <f t="shared" si="4"/>
        <v>400000</v>
      </c>
    </row>
    <row r="38" spans="1:20" x14ac:dyDescent="0.25">
      <c r="A38" s="1">
        <v>35</v>
      </c>
      <c r="B38" s="1">
        <f t="shared" si="6"/>
        <v>75</v>
      </c>
      <c r="C38" s="13"/>
      <c r="D38" s="13"/>
      <c r="E38" s="13">
        <v>185</v>
      </c>
      <c r="F38" s="13">
        <v>65</v>
      </c>
      <c r="G38" s="14"/>
      <c r="H38" s="14"/>
      <c r="I38" s="14">
        <v>35</v>
      </c>
      <c r="J38" s="14">
        <f t="shared" si="3"/>
        <v>47</v>
      </c>
      <c r="K38" s="14">
        <v>35</v>
      </c>
      <c r="L38" s="13">
        <f t="shared" si="5"/>
        <v>2</v>
      </c>
      <c r="M38" s="17">
        <v>3.5000000000000003E-2</v>
      </c>
      <c r="N38" s="14">
        <v>40</v>
      </c>
      <c r="O38" s="18">
        <v>0.35</v>
      </c>
      <c r="P38" s="15">
        <v>90</v>
      </c>
      <c r="S38" s="13">
        <v>64</v>
      </c>
      <c r="T38" s="13">
        <f t="shared" si="4"/>
        <v>300000</v>
      </c>
    </row>
    <row r="39" spans="1:20" x14ac:dyDescent="0.25">
      <c r="A39" s="1">
        <v>36</v>
      </c>
      <c r="B39" s="1">
        <f t="shared" si="6"/>
        <v>76</v>
      </c>
      <c r="C39" s="13"/>
      <c r="D39" s="13"/>
      <c r="E39" s="13">
        <v>186</v>
      </c>
      <c r="F39" s="13">
        <v>66</v>
      </c>
      <c r="G39" s="14"/>
      <c r="H39" s="14"/>
      <c r="I39" s="14">
        <v>36</v>
      </c>
      <c r="J39" s="14">
        <f t="shared" si="3"/>
        <v>47</v>
      </c>
      <c r="K39" s="14">
        <v>36</v>
      </c>
      <c r="L39" s="13">
        <f t="shared" si="5"/>
        <v>2</v>
      </c>
      <c r="M39" s="17">
        <v>3.5999999999999997E-2</v>
      </c>
      <c r="N39" s="14">
        <v>40</v>
      </c>
      <c r="O39" s="18">
        <v>0.36</v>
      </c>
      <c r="P39" s="15">
        <v>90</v>
      </c>
      <c r="S39" s="13">
        <v>63</v>
      </c>
      <c r="T39" s="13">
        <f t="shared" si="4"/>
        <v>300000</v>
      </c>
    </row>
    <row r="40" spans="1:20" x14ac:dyDescent="0.25">
      <c r="A40" s="1">
        <v>37</v>
      </c>
      <c r="B40" s="1">
        <f t="shared" si="6"/>
        <v>77</v>
      </c>
      <c r="C40" s="13"/>
      <c r="D40" s="13"/>
      <c r="E40" s="13">
        <v>187</v>
      </c>
      <c r="F40" s="13">
        <v>67</v>
      </c>
      <c r="G40" s="14"/>
      <c r="H40" s="14"/>
      <c r="I40" s="14">
        <v>37</v>
      </c>
      <c r="J40" s="14">
        <f t="shared" si="3"/>
        <v>47</v>
      </c>
      <c r="K40" s="14">
        <v>37</v>
      </c>
      <c r="L40" s="13">
        <f t="shared" si="5"/>
        <v>2</v>
      </c>
      <c r="M40" s="17">
        <v>3.6999999999999998E-2</v>
      </c>
      <c r="N40" s="14">
        <v>40</v>
      </c>
      <c r="O40" s="18">
        <v>0.37</v>
      </c>
      <c r="P40" s="15">
        <v>90</v>
      </c>
      <c r="S40" s="13">
        <v>62</v>
      </c>
      <c r="T40" s="13">
        <f t="shared" si="4"/>
        <v>300000</v>
      </c>
    </row>
    <row r="41" spans="1:20" x14ac:dyDescent="0.25">
      <c r="A41" s="1">
        <v>38</v>
      </c>
      <c r="B41" s="1">
        <f t="shared" si="6"/>
        <v>78</v>
      </c>
      <c r="C41" s="13"/>
      <c r="D41" s="13"/>
      <c r="E41" s="13">
        <v>188</v>
      </c>
      <c r="F41" s="13">
        <v>68</v>
      </c>
      <c r="G41" s="14"/>
      <c r="H41" s="14"/>
      <c r="I41" s="14">
        <v>38</v>
      </c>
      <c r="J41" s="14">
        <f t="shared" si="3"/>
        <v>47</v>
      </c>
      <c r="K41" s="14">
        <v>38</v>
      </c>
      <c r="L41" s="13">
        <f t="shared" si="5"/>
        <v>2</v>
      </c>
      <c r="M41" s="17">
        <v>3.7999999999999999E-2</v>
      </c>
      <c r="N41" s="14">
        <v>40</v>
      </c>
      <c r="O41" s="18">
        <v>0.38</v>
      </c>
      <c r="P41" s="15">
        <v>90</v>
      </c>
      <c r="S41" s="13">
        <v>61</v>
      </c>
      <c r="T41" s="13">
        <f t="shared" si="4"/>
        <v>200000</v>
      </c>
    </row>
    <row r="42" spans="1:20" x14ac:dyDescent="0.25">
      <c r="A42" s="1">
        <v>39</v>
      </c>
      <c r="B42" s="1">
        <f t="shared" si="6"/>
        <v>79</v>
      </c>
      <c r="C42" s="13"/>
      <c r="D42" s="13"/>
      <c r="E42" s="13">
        <v>189</v>
      </c>
      <c r="F42" s="13">
        <v>69</v>
      </c>
      <c r="G42" s="14"/>
      <c r="H42" s="14"/>
      <c r="I42" s="14">
        <v>39</v>
      </c>
      <c r="J42" s="14">
        <f t="shared" si="3"/>
        <v>47</v>
      </c>
      <c r="K42" s="14">
        <v>39</v>
      </c>
      <c r="L42" s="13">
        <f t="shared" si="5"/>
        <v>2</v>
      </c>
      <c r="M42" s="17">
        <v>3.9E-2</v>
      </c>
      <c r="N42" s="14">
        <v>40</v>
      </c>
      <c r="O42" s="18">
        <v>0.39</v>
      </c>
      <c r="P42" s="15">
        <v>90</v>
      </c>
      <c r="S42" s="13">
        <v>60</v>
      </c>
      <c r="T42" s="13">
        <f t="shared" si="4"/>
        <v>200000</v>
      </c>
    </row>
    <row r="43" spans="1:20" x14ac:dyDescent="0.25">
      <c r="A43" s="1">
        <v>40</v>
      </c>
      <c r="B43" s="1">
        <v>80</v>
      </c>
      <c r="C43" s="13"/>
      <c r="D43" s="13"/>
      <c r="E43" s="13">
        <v>190</v>
      </c>
      <c r="F43" s="13">
        <v>70</v>
      </c>
      <c r="G43" s="14"/>
      <c r="H43" s="14"/>
      <c r="I43" s="14">
        <v>40</v>
      </c>
      <c r="J43" s="14">
        <f t="shared" si="3"/>
        <v>47</v>
      </c>
      <c r="K43" s="14">
        <v>40</v>
      </c>
      <c r="L43" s="13">
        <f t="shared" si="5"/>
        <v>2</v>
      </c>
      <c r="M43" s="17">
        <v>0.04</v>
      </c>
      <c r="N43" s="14">
        <v>40</v>
      </c>
      <c r="O43" s="18">
        <v>0.4</v>
      </c>
      <c r="P43" s="15">
        <v>90</v>
      </c>
      <c r="S43" s="13">
        <v>59</v>
      </c>
      <c r="T43" s="13">
        <f t="shared" si="4"/>
        <v>200000</v>
      </c>
    </row>
    <row r="44" spans="1:20" x14ac:dyDescent="0.25">
      <c r="A44" s="1">
        <v>41</v>
      </c>
      <c r="B44" s="1">
        <f>B43+1</f>
        <v>81</v>
      </c>
      <c r="C44" s="13"/>
      <c r="D44" s="13"/>
      <c r="E44" s="13">
        <v>191</v>
      </c>
      <c r="F44" s="13">
        <v>70</v>
      </c>
      <c r="G44" s="14"/>
      <c r="H44" s="14"/>
      <c r="I44" s="14">
        <v>41</v>
      </c>
      <c r="J44" s="14">
        <f t="shared" si="3"/>
        <v>47</v>
      </c>
      <c r="K44" s="14">
        <v>41</v>
      </c>
      <c r="L44" s="13">
        <f t="shared" si="5"/>
        <v>3</v>
      </c>
      <c r="M44" s="17">
        <v>4.1000000000000002E-2</v>
      </c>
      <c r="N44" s="14">
        <v>40</v>
      </c>
      <c r="O44" s="18">
        <v>0.41</v>
      </c>
      <c r="P44" s="15">
        <v>90</v>
      </c>
      <c r="S44" s="13">
        <v>58</v>
      </c>
      <c r="T44" s="13">
        <f t="shared" si="4"/>
        <v>100000</v>
      </c>
    </row>
    <row r="45" spans="1:20" x14ac:dyDescent="0.25">
      <c r="A45" s="1">
        <v>42</v>
      </c>
      <c r="B45" s="1">
        <f t="shared" ref="B45:B57" si="7">B44+1</f>
        <v>82</v>
      </c>
      <c r="C45" s="13"/>
      <c r="D45" s="13"/>
      <c r="E45" s="13">
        <v>192</v>
      </c>
      <c r="F45" s="13">
        <f t="shared" ref="F45:F75" si="8">F43+1</f>
        <v>71</v>
      </c>
      <c r="G45" s="14"/>
      <c r="H45" s="14"/>
      <c r="I45" s="14">
        <v>42</v>
      </c>
      <c r="J45" s="14">
        <f t="shared" si="3"/>
        <v>47</v>
      </c>
      <c r="K45" s="14">
        <v>42</v>
      </c>
      <c r="L45" s="13">
        <f t="shared" si="5"/>
        <v>3</v>
      </c>
      <c r="M45" s="17">
        <v>4.2000000000000003E-2</v>
      </c>
      <c r="N45" s="14">
        <v>40</v>
      </c>
      <c r="O45" s="18">
        <v>0.42</v>
      </c>
      <c r="P45" s="15">
        <v>90</v>
      </c>
      <c r="S45" s="13">
        <v>57</v>
      </c>
      <c r="T45" s="13">
        <f t="shared" si="4"/>
        <v>100000</v>
      </c>
    </row>
    <row r="46" spans="1:20" x14ac:dyDescent="0.25">
      <c r="A46" s="1">
        <v>43</v>
      </c>
      <c r="B46" s="1">
        <f t="shared" si="7"/>
        <v>83</v>
      </c>
      <c r="C46" s="13"/>
      <c r="D46" s="13"/>
      <c r="E46" s="13">
        <v>193</v>
      </c>
      <c r="F46" s="13">
        <f t="shared" si="8"/>
        <v>71</v>
      </c>
      <c r="G46" s="14"/>
      <c r="H46" s="14"/>
      <c r="I46" s="14">
        <v>43</v>
      </c>
      <c r="J46" s="14">
        <f t="shared" si="3"/>
        <v>47</v>
      </c>
      <c r="K46" s="14">
        <v>43</v>
      </c>
      <c r="L46" s="13">
        <f t="shared" si="5"/>
        <v>3</v>
      </c>
      <c r="M46" s="17">
        <v>4.2999999999999997E-2</v>
      </c>
      <c r="N46" s="14">
        <v>40</v>
      </c>
      <c r="O46" s="18">
        <v>0.43</v>
      </c>
      <c r="P46" s="15">
        <v>90</v>
      </c>
      <c r="S46" s="13">
        <v>56</v>
      </c>
      <c r="T46" s="13">
        <f t="shared" si="4"/>
        <v>100000</v>
      </c>
    </row>
    <row r="47" spans="1:20" x14ac:dyDescent="0.25">
      <c r="A47" s="1">
        <v>44</v>
      </c>
      <c r="B47" s="1">
        <f t="shared" si="7"/>
        <v>84</v>
      </c>
      <c r="C47" s="13"/>
      <c r="D47" s="13"/>
      <c r="E47" s="13">
        <v>194</v>
      </c>
      <c r="F47" s="13">
        <f t="shared" si="8"/>
        <v>72</v>
      </c>
      <c r="G47" s="14"/>
      <c r="H47" s="14"/>
      <c r="I47" s="14">
        <v>44</v>
      </c>
      <c r="J47" s="14">
        <f t="shared" si="3"/>
        <v>48</v>
      </c>
      <c r="K47" s="14">
        <v>44</v>
      </c>
      <c r="L47" s="13">
        <f t="shared" si="5"/>
        <v>3</v>
      </c>
      <c r="M47" s="17">
        <v>4.3999999999999997E-2</v>
      </c>
      <c r="N47" s="14">
        <v>40</v>
      </c>
      <c r="O47" s="18">
        <v>0.44</v>
      </c>
      <c r="P47" s="15">
        <v>90</v>
      </c>
      <c r="S47" s="13">
        <v>55</v>
      </c>
      <c r="T47" s="13">
        <v>100000</v>
      </c>
    </row>
    <row r="48" spans="1:20" x14ac:dyDescent="0.25">
      <c r="A48" s="1">
        <v>45</v>
      </c>
      <c r="B48" s="1">
        <f t="shared" si="7"/>
        <v>85</v>
      </c>
      <c r="C48" s="13"/>
      <c r="D48" s="13"/>
      <c r="E48" s="13">
        <v>195</v>
      </c>
      <c r="F48" s="13">
        <f t="shared" si="8"/>
        <v>72</v>
      </c>
      <c r="G48" s="14"/>
      <c r="H48" s="14"/>
      <c r="I48" s="14">
        <v>45</v>
      </c>
      <c r="J48" s="14">
        <f t="shared" si="3"/>
        <v>48</v>
      </c>
      <c r="K48" s="14">
        <v>45</v>
      </c>
      <c r="L48" s="13">
        <f t="shared" si="5"/>
        <v>3</v>
      </c>
      <c r="M48" s="17">
        <v>4.4999999999999998E-2</v>
      </c>
      <c r="N48" s="14">
        <v>40</v>
      </c>
      <c r="O48" s="18">
        <v>0.45</v>
      </c>
      <c r="P48" s="15">
        <v>90</v>
      </c>
      <c r="S48" s="13">
        <v>54</v>
      </c>
      <c r="T48" s="13">
        <v>100000</v>
      </c>
    </row>
    <row r="49" spans="1:20" x14ac:dyDescent="0.25">
      <c r="A49" s="1">
        <v>46</v>
      </c>
      <c r="B49" s="1">
        <f t="shared" si="7"/>
        <v>86</v>
      </c>
      <c r="C49" s="13"/>
      <c r="D49" s="13"/>
      <c r="E49" s="13">
        <v>196</v>
      </c>
      <c r="F49" s="13">
        <f t="shared" si="8"/>
        <v>73</v>
      </c>
      <c r="G49" s="14"/>
      <c r="H49" s="14"/>
      <c r="I49" s="14">
        <v>46</v>
      </c>
      <c r="J49" s="14">
        <f t="shared" si="3"/>
        <v>48</v>
      </c>
      <c r="K49" s="14">
        <v>46</v>
      </c>
      <c r="L49" s="13">
        <f t="shared" si="5"/>
        <v>3</v>
      </c>
      <c r="M49" s="17">
        <v>4.5999999999999999E-2</v>
      </c>
      <c r="N49" s="14">
        <v>40</v>
      </c>
      <c r="O49" s="18">
        <v>0.46</v>
      </c>
      <c r="P49" s="15">
        <v>90</v>
      </c>
      <c r="S49" s="13">
        <v>53</v>
      </c>
      <c r="T49" s="13">
        <v>100000</v>
      </c>
    </row>
    <row r="50" spans="1:20" x14ac:dyDescent="0.25">
      <c r="A50" s="1">
        <v>47</v>
      </c>
      <c r="B50" s="1">
        <f t="shared" si="7"/>
        <v>87</v>
      </c>
      <c r="C50" s="13"/>
      <c r="D50" s="13"/>
      <c r="E50" s="13">
        <v>197</v>
      </c>
      <c r="F50" s="13">
        <f t="shared" si="8"/>
        <v>73</v>
      </c>
      <c r="G50" s="14"/>
      <c r="H50" s="14"/>
      <c r="I50" s="14">
        <v>47</v>
      </c>
      <c r="J50" s="14">
        <f t="shared" si="3"/>
        <v>48</v>
      </c>
      <c r="K50" s="14">
        <v>47</v>
      </c>
      <c r="L50" s="13">
        <f t="shared" si="5"/>
        <v>3</v>
      </c>
      <c r="M50" s="17">
        <v>4.7E-2</v>
      </c>
      <c r="N50" s="14">
        <v>40</v>
      </c>
      <c r="O50" s="18">
        <v>0.47</v>
      </c>
      <c r="P50" s="15">
        <v>90</v>
      </c>
      <c r="S50" s="13">
        <v>52</v>
      </c>
      <c r="T50" s="13">
        <v>100000</v>
      </c>
    </row>
    <row r="51" spans="1:20" x14ac:dyDescent="0.25">
      <c r="A51" s="1">
        <v>48</v>
      </c>
      <c r="B51" s="1">
        <f t="shared" si="7"/>
        <v>88</v>
      </c>
      <c r="C51" s="13"/>
      <c r="D51" s="13"/>
      <c r="E51" s="13">
        <v>198</v>
      </c>
      <c r="F51" s="13">
        <f t="shared" si="8"/>
        <v>74</v>
      </c>
      <c r="G51" s="14"/>
      <c r="H51" s="14"/>
      <c r="I51" s="14">
        <v>48</v>
      </c>
      <c r="J51" s="14">
        <f t="shared" si="3"/>
        <v>48</v>
      </c>
      <c r="K51" s="14">
        <v>48</v>
      </c>
      <c r="L51" s="13">
        <f t="shared" si="5"/>
        <v>3</v>
      </c>
      <c r="M51" s="17">
        <v>4.8000000000000001E-2</v>
      </c>
      <c r="N51" s="14">
        <v>40</v>
      </c>
      <c r="O51" s="18">
        <v>0.48</v>
      </c>
      <c r="P51" s="15">
        <v>90</v>
      </c>
      <c r="S51" s="13">
        <v>51</v>
      </c>
      <c r="T51" s="13">
        <v>100000</v>
      </c>
    </row>
    <row r="52" spans="1:20" x14ac:dyDescent="0.25">
      <c r="A52" s="1">
        <v>49</v>
      </c>
      <c r="B52" s="1">
        <f t="shared" si="7"/>
        <v>89</v>
      </c>
      <c r="C52" s="13"/>
      <c r="D52" s="13"/>
      <c r="E52" s="13">
        <v>199</v>
      </c>
      <c r="F52" s="13">
        <f t="shared" si="8"/>
        <v>74</v>
      </c>
      <c r="G52" s="14"/>
      <c r="H52" s="14"/>
      <c r="I52" s="14">
        <v>49</v>
      </c>
      <c r="J52" s="14">
        <f t="shared" si="3"/>
        <v>48</v>
      </c>
      <c r="K52" s="14">
        <v>49</v>
      </c>
      <c r="L52" s="13">
        <f t="shared" si="5"/>
        <v>3</v>
      </c>
      <c r="M52" s="17">
        <v>4.9000000000000002E-2</v>
      </c>
      <c r="N52" s="14">
        <v>40</v>
      </c>
      <c r="O52" s="18">
        <v>0.49</v>
      </c>
      <c r="P52" s="15">
        <v>90</v>
      </c>
      <c r="S52" s="13">
        <v>50</v>
      </c>
      <c r="T52" s="13">
        <v>100000</v>
      </c>
    </row>
    <row r="53" spans="1:20" x14ac:dyDescent="0.25">
      <c r="A53" s="1">
        <v>50</v>
      </c>
      <c r="B53" s="1">
        <f t="shared" si="7"/>
        <v>90</v>
      </c>
      <c r="C53" s="13"/>
      <c r="D53" s="13"/>
      <c r="E53" s="13">
        <v>200</v>
      </c>
      <c r="F53" s="13">
        <f t="shared" si="8"/>
        <v>75</v>
      </c>
      <c r="G53" s="14"/>
      <c r="H53" s="14"/>
      <c r="I53" s="14">
        <v>50</v>
      </c>
      <c r="J53" s="14">
        <f t="shared" si="3"/>
        <v>48</v>
      </c>
      <c r="K53" s="14">
        <v>50</v>
      </c>
      <c r="L53" s="13">
        <f t="shared" si="5"/>
        <v>3</v>
      </c>
      <c r="M53" s="17">
        <v>0.05</v>
      </c>
      <c r="N53" s="14">
        <v>40</v>
      </c>
      <c r="O53" s="18">
        <v>0.5</v>
      </c>
      <c r="P53" s="15">
        <v>90</v>
      </c>
      <c r="S53" s="13">
        <v>49</v>
      </c>
      <c r="T53" s="13">
        <v>100000</v>
      </c>
    </row>
    <row r="54" spans="1:20" x14ac:dyDescent="0.25">
      <c r="A54" s="1">
        <v>51</v>
      </c>
      <c r="B54" s="1">
        <f t="shared" si="7"/>
        <v>91</v>
      </c>
      <c r="C54" s="13"/>
      <c r="D54" s="13"/>
      <c r="E54" s="13">
        <v>201</v>
      </c>
      <c r="F54" s="13">
        <f t="shared" si="8"/>
        <v>75</v>
      </c>
      <c r="G54" s="14"/>
      <c r="H54" s="14"/>
      <c r="I54" s="14">
        <v>51</v>
      </c>
      <c r="J54" s="14">
        <f t="shared" ref="J54:J88" si="9">J49+1</f>
        <v>49</v>
      </c>
      <c r="K54" s="14">
        <v>51</v>
      </c>
      <c r="L54" s="13">
        <f t="shared" si="5"/>
        <v>3</v>
      </c>
      <c r="M54" s="17">
        <v>5.0999999999999997E-2</v>
      </c>
      <c r="N54" s="14">
        <v>40</v>
      </c>
      <c r="O54" s="18">
        <v>0.51</v>
      </c>
      <c r="P54" s="15">
        <v>90</v>
      </c>
      <c r="S54" s="13">
        <v>48</v>
      </c>
      <c r="T54" s="13">
        <v>100000</v>
      </c>
    </row>
    <row r="55" spans="1:20" x14ac:dyDescent="0.25">
      <c r="A55" s="1">
        <v>52</v>
      </c>
      <c r="B55" s="1">
        <f t="shared" si="7"/>
        <v>92</v>
      </c>
      <c r="C55" s="13"/>
      <c r="D55" s="13"/>
      <c r="E55" s="13">
        <v>202</v>
      </c>
      <c r="F55" s="13">
        <f t="shared" si="8"/>
        <v>76</v>
      </c>
      <c r="G55" s="14"/>
      <c r="H55" s="14"/>
      <c r="I55" s="14">
        <v>52</v>
      </c>
      <c r="J55" s="14">
        <f t="shared" si="9"/>
        <v>49</v>
      </c>
      <c r="K55" s="14">
        <v>52</v>
      </c>
      <c r="L55" s="13">
        <f t="shared" si="5"/>
        <v>3</v>
      </c>
      <c r="M55" s="17">
        <v>5.1999999999999998E-2</v>
      </c>
      <c r="N55" s="14">
        <v>40</v>
      </c>
      <c r="O55" s="18">
        <v>0.52</v>
      </c>
      <c r="P55" s="15">
        <v>90</v>
      </c>
      <c r="S55" s="13">
        <v>47</v>
      </c>
      <c r="T55" s="13">
        <v>100000</v>
      </c>
    </row>
    <row r="56" spans="1:20" x14ac:dyDescent="0.25">
      <c r="A56" s="1">
        <v>53</v>
      </c>
      <c r="B56" s="1">
        <f t="shared" si="7"/>
        <v>93</v>
      </c>
      <c r="C56" s="13"/>
      <c r="D56" s="13"/>
      <c r="E56" s="13">
        <v>203</v>
      </c>
      <c r="F56" s="13">
        <f t="shared" si="8"/>
        <v>76</v>
      </c>
      <c r="G56" s="14"/>
      <c r="H56" s="14"/>
      <c r="I56" s="14">
        <v>53</v>
      </c>
      <c r="J56" s="14">
        <f t="shared" si="9"/>
        <v>49</v>
      </c>
      <c r="K56" s="14">
        <v>53</v>
      </c>
      <c r="L56" s="13">
        <f t="shared" si="5"/>
        <v>3</v>
      </c>
      <c r="M56" s="17">
        <v>5.2999999999999999E-2</v>
      </c>
      <c r="N56" s="14">
        <v>40</v>
      </c>
      <c r="O56" s="18">
        <v>0.53</v>
      </c>
      <c r="P56" s="15">
        <v>90</v>
      </c>
      <c r="S56" s="13">
        <v>46</v>
      </c>
      <c r="T56" s="13">
        <v>100000</v>
      </c>
    </row>
    <row r="57" spans="1:20" x14ac:dyDescent="0.25">
      <c r="A57" s="1">
        <v>54</v>
      </c>
      <c r="B57" s="1">
        <f t="shared" si="7"/>
        <v>94</v>
      </c>
      <c r="C57" s="13"/>
      <c r="D57" s="13"/>
      <c r="E57" s="13">
        <v>204</v>
      </c>
      <c r="F57" s="13">
        <f t="shared" si="8"/>
        <v>77</v>
      </c>
      <c r="G57" s="14"/>
      <c r="H57" s="14"/>
      <c r="I57" s="14">
        <v>54</v>
      </c>
      <c r="J57" s="14">
        <f t="shared" si="9"/>
        <v>49</v>
      </c>
      <c r="K57" s="14">
        <v>54</v>
      </c>
      <c r="L57" s="13">
        <f t="shared" si="5"/>
        <v>3</v>
      </c>
      <c r="M57" s="17">
        <v>5.3999999999999999E-2</v>
      </c>
      <c r="N57" s="14">
        <v>40</v>
      </c>
      <c r="O57" s="18">
        <v>0.54</v>
      </c>
      <c r="P57" s="15">
        <v>90</v>
      </c>
      <c r="S57" s="13">
        <v>45</v>
      </c>
      <c r="T57" s="13">
        <v>100000</v>
      </c>
    </row>
    <row r="58" spans="1:20" x14ac:dyDescent="0.25">
      <c r="A58" s="1">
        <v>55</v>
      </c>
      <c r="B58" s="1">
        <v>95</v>
      </c>
      <c r="C58" s="13"/>
      <c r="D58" s="13"/>
      <c r="E58" s="13">
        <v>205</v>
      </c>
      <c r="F58" s="13">
        <f t="shared" si="8"/>
        <v>77</v>
      </c>
      <c r="G58" s="14"/>
      <c r="H58" s="14"/>
      <c r="I58" s="14">
        <v>55</v>
      </c>
      <c r="J58" s="14">
        <f t="shared" si="9"/>
        <v>49</v>
      </c>
      <c r="K58" s="14">
        <v>55</v>
      </c>
      <c r="L58" s="13">
        <f t="shared" si="5"/>
        <v>3</v>
      </c>
      <c r="M58" s="17">
        <v>5.5E-2</v>
      </c>
      <c r="N58" s="14">
        <v>40</v>
      </c>
      <c r="O58" s="18">
        <v>0.55000000000000004</v>
      </c>
      <c r="P58" s="15">
        <v>90</v>
      </c>
      <c r="S58" s="13">
        <v>44</v>
      </c>
      <c r="T58" s="13">
        <v>100000</v>
      </c>
    </row>
    <row r="59" spans="1:20" x14ac:dyDescent="0.25">
      <c r="A59" s="1">
        <v>56</v>
      </c>
      <c r="B59" s="1">
        <v>95</v>
      </c>
      <c r="C59" s="13"/>
      <c r="D59" s="13"/>
      <c r="E59" s="13">
        <v>206</v>
      </c>
      <c r="F59" s="13">
        <f t="shared" si="8"/>
        <v>78</v>
      </c>
      <c r="G59" s="14"/>
      <c r="H59" s="14"/>
      <c r="I59" s="14">
        <v>56</v>
      </c>
      <c r="J59" s="14">
        <f t="shared" si="9"/>
        <v>50</v>
      </c>
      <c r="K59" s="14">
        <v>56</v>
      </c>
      <c r="L59" s="13">
        <f t="shared" si="5"/>
        <v>3</v>
      </c>
      <c r="M59" s="17">
        <v>5.6000000000000001E-2</v>
      </c>
      <c r="N59" s="14">
        <v>40</v>
      </c>
      <c r="O59" s="18">
        <v>0.56000000000000005</v>
      </c>
      <c r="P59" s="15">
        <v>90</v>
      </c>
      <c r="S59" s="13">
        <v>43</v>
      </c>
      <c r="T59" s="13">
        <v>100000</v>
      </c>
    </row>
    <row r="60" spans="1:20" x14ac:dyDescent="0.25">
      <c r="A60" s="1">
        <v>57</v>
      </c>
      <c r="B60" s="1">
        <v>95</v>
      </c>
      <c r="C60" s="13"/>
      <c r="D60" s="13"/>
      <c r="E60" s="13">
        <v>207</v>
      </c>
      <c r="F60" s="13">
        <f t="shared" si="8"/>
        <v>78</v>
      </c>
      <c r="G60" s="14"/>
      <c r="H60" s="14"/>
      <c r="I60" s="14">
        <v>57</v>
      </c>
      <c r="J60" s="14">
        <f t="shared" si="9"/>
        <v>50</v>
      </c>
      <c r="K60" s="14">
        <v>57</v>
      </c>
      <c r="L60" s="13">
        <f t="shared" si="5"/>
        <v>3</v>
      </c>
      <c r="M60" s="17">
        <v>5.7000000000000002E-2</v>
      </c>
      <c r="N60" s="14">
        <v>40</v>
      </c>
      <c r="O60" s="18">
        <v>0.56999999999999995</v>
      </c>
      <c r="P60" s="15">
        <v>90</v>
      </c>
      <c r="S60" s="13">
        <v>42</v>
      </c>
      <c r="T60" s="13">
        <v>100000</v>
      </c>
    </row>
    <row r="61" spans="1:20" x14ac:dyDescent="0.25">
      <c r="A61" s="1">
        <v>58</v>
      </c>
      <c r="B61" s="1">
        <v>95</v>
      </c>
      <c r="C61" s="13"/>
      <c r="D61" s="13"/>
      <c r="E61" s="13">
        <v>208</v>
      </c>
      <c r="F61" s="13">
        <f t="shared" si="8"/>
        <v>79</v>
      </c>
      <c r="G61" s="14"/>
      <c r="H61" s="14"/>
      <c r="I61" s="14">
        <v>58</v>
      </c>
      <c r="J61" s="14">
        <f t="shared" si="9"/>
        <v>50</v>
      </c>
      <c r="K61" s="14">
        <v>58</v>
      </c>
      <c r="L61" s="13">
        <f t="shared" si="5"/>
        <v>3</v>
      </c>
      <c r="M61" s="17">
        <v>5.8000000000000003E-2</v>
      </c>
      <c r="N61" s="14">
        <v>40</v>
      </c>
      <c r="O61" s="18">
        <v>0.57999999999999996</v>
      </c>
      <c r="P61" s="15">
        <v>90</v>
      </c>
      <c r="S61" s="13">
        <v>41</v>
      </c>
      <c r="T61" s="13">
        <v>100000</v>
      </c>
    </row>
    <row r="62" spans="1:20" x14ac:dyDescent="0.25">
      <c r="A62" s="1">
        <v>59</v>
      </c>
      <c r="B62" s="1">
        <v>95</v>
      </c>
      <c r="C62" s="13"/>
      <c r="D62" s="13"/>
      <c r="E62" s="13">
        <v>209</v>
      </c>
      <c r="F62" s="13">
        <f t="shared" si="8"/>
        <v>79</v>
      </c>
      <c r="G62" s="14"/>
      <c r="H62" s="14"/>
      <c r="I62" s="14">
        <v>59</v>
      </c>
      <c r="J62" s="14">
        <f t="shared" si="9"/>
        <v>50</v>
      </c>
      <c r="K62" s="14">
        <v>59</v>
      </c>
      <c r="L62" s="13">
        <f t="shared" si="5"/>
        <v>3</v>
      </c>
      <c r="M62" s="17">
        <v>5.8999999999999997E-2</v>
      </c>
      <c r="N62" s="14">
        <v>40</v>
      </c>
      <c r="O62" s="18">
        <v>0.59</v>
      </c>
      <c r="P62" s="15">
        <v>90</v>
      </c>
      <c r="S62" s="13">
        <v>40</v>
      </c>
      <c r="T62" s="13">
        <v>100000</v>
      </c>
    </row>
    <row r="63" spans="1:20" x14ac:dyDescent="0.25">
      <c r="A63" s="1">
        <v>60</v>
      </c>
      <c r="B63" s="1">
        <v>95</v>
      </c>
      <c r="C63" s="13"/>
      <c r="D63" s="13"/>
      <c r="E63" s="13">
        <v>210</v>
      </c>
      <c r="F63" s="13">
        <f t="shared" si="8"/>
        <v>80</v>
      </c>
      <c r="G63" s="14"/>
      <c r="H63" s="14"/>
      <c r="I63" s="14">
        <v>60</v>
      </c>
      <c r="J63" s="14">
        <f t="shared" si="9"/>
        <v>50</v>
      </c>
      <c r="K63" s="14">
        <v>60</v>
      </c>
      <c r="L63" s="13">
        <f t="shared" si="5"/>
        <v>3</v>
      </c>
      <c r="M63" s="17">
        <v>0.06</v>
      </c>
      <c r="N63" s="14">
        <v>40</v>
      </c>
      <c r="O63" s="18">
        <v>0.6</v>
      </c>
      <c r="P63" s="15">
        <v>90</v>
      </c>
      <c r="S63" s="13">
        <v>39</v>
      </c>
      <c r="T63" s="13">
        <v>100000</v>
      </c>
    </row>
    <row r="64" spans="1:20" x14ac:dyDescent="0.25">
      <c r="A64" s="1">
        <v>61</v>
      </c>
      <c r="B64" s="1">
        <v>95</v>
      </c>
      <c r="C64" s="13"/>
      <c r="D64" s="13"/>
      <c r="E64" s="13">
        <v>211</v>
      </c>
      <c r="F64" s="13">
        <f t="shared" si="8"/>
        <v>80</v>
      </c>
      <c r="G64" s="14"/>
      <c r="H64" s="14"/>
      <c r="I64" s="14">
        <v>61</v>
      </c>
      <c r="J64" s="14">
        <f t="shared" si="9"/>
        <v>51</v>
      </c>
      <c r="K64" s="14">
        <v>61</v>
      </c>
      <c r="L64" s="13">
        <f t="shared" si="5"/>
        <v>4</v>
      </c>
      <c r="M64" s="17">
        <v>6.0999999999999999E-2</v>
      </c>
      <c r="N64" s="14">
        <v>40</v>
      </c>
      <c r="O64" s="18">
        <v>0.61</v>
      </c>
      <c r="P64" s="15">
        <v>90</v>
      </c>
      <c r="S64" s="13">
        <v>38</v>
      </c>
      <c r="T64" s="13">
        <v>100000</v>
      </c>
    </row>
    <row r="65" spans="1:20" x14ac:dyDescent="0.25">
      <c r="A65" s="1">
        <v>62</v>
      </c>
      <c r="B65" s="1">
        <v>95</v>
      </c>
      <c r="C65" s="13"/>
      <c r="D65" s="13"/>
      <c r="E65" s="13">
        <v>212</v>
      </c>
      <c r="F65" s="13">
        <f t="shared" si="8"/>
        <v>81</v>
      </c>
      <c r="G65" s="14"/>
      <c r="H65" s="14"/>
      <c r="I65" s="14">
        <v>62</v>
      </c>
      <c r="J65" s="14">
        <f t="shared" si="9"/>
        <v>51</v>
      </c>
      <c r="K65" s="14">
        <v>62</v>
      </c>
      <c r="L65" s="13">
        <f t="shared" si="5"/>
        <v>4</v>
      </c>
      <c r="M65" s="17">
        <v>6.2E-2</v>
      </c>
      <c r="N65" s="14">
        <v>40</v>
      </c>
      <c r="O65" s="18">
        <v>0.62</v>
      </c>
      <c r="P65" s="15">
        <v>90</v>
      </c>
      <c r="S65" s="13">
        <v>37</v>
      </c>
      <c r="T65" s="13">
        <v>100000</v>
      </c>
    </row>
    <row r="66" spans="1:20" x14ac:dyDescent="0.25">
      <c r="A66" s="1">
        <v>63</v>
      </c>
      <c r="B66" s="1">
        <v>95</v>
      </c>
      <c r="C66" s="13"/>
      <c r="D66" s="13"/>
      <c r="E66" s="13">
        <v>213</v>
      </c>
      <c r="F66" s="13">
        <f t="shared" si="8"/>
        <v>81</v>
      </c>
      <c r="G66" s="14"/>
      <c r="H66" s="14"/>
      <c r="I66" s="14">
        <v>63</v>
      </c>
      <c r="J66" s="14">
        <f t="shared" si="9"/>
        <v>51</v>
      </c>
      <c r="K66" s="14">
        <v>63</v>
      </c>
      <c r="L66" s="13">
        <f t="shared" si="5"/>
        <v>4</v>
      </c>
      <c r="M66" s="17">
        <v>6.3E-2</v>
      </c>
      <c r="N66" s="14">
        <v>40</v>
      </c>
      <c r="O66" s="18">
        <v>0.63</v>
      </c>
      <c r="P66" s="15">
        <v>90</v>
      </c>
      <c r="S66" s="13">
        <v>36</v>
      </c>
      <c r="T66" s="13">
        <v>100000</v>
      </c>
    </row>
    <row r="67" spans="1:20" x14ac:dyDescent="0.25">
      <c r="A67" s="1">
        <v>64</v>
      </c>
      <c r="B67" s="1">
        <v>95</v>
      </c>
      <c r="C67" s="13"/>
      <c r="D67" s="13"/>
      <c r="E67" s="13">
        <v>214</v>
      </c>
      <c r="F67" s="13">
        <f t="shared" si="8"/>
        <v>82</v>
      </c>
      <c r="G67" s="14"/>
      <c r="H67" s="14"/>
      <c r="I67" s="14">
        <v>64</v>
      </c>
      <c r="J67" s="14">
        <f t="shared" si="9"/>
        <v>51</v>
      </c>
      <c r="K67" s="14">
        <v>64</v>
      </c>
      <c r="L67" s="13">
        <f t="shared" si="5"/>
        <v>4</v>
      </c>
      <c r="M67" s="17">
        <v>6.4000000000000001E-2</v>
      </c>
      <c r="N67" s="14">
        <v>40</v>
      </c>
      <c r="O67" s="18">
        <v>0.64</v>
      </c>
      <c r="P67" s="15">
        <v>90</v>
      </c>
      <c r="S67" s="13">
        <v>35</v>
      </c>
      <c r="T67" s="13">
        <v>100000</v>
      </c>
    </row>
    <row r="68" spans="1:20" x14ac:dyDescent="0.25">
      <c r="A68" s="1">
        <v>65</v>
      </c>
      <c r="B68" s="1">
        <v>95</v>
      </c>
      <c r="C68" s="13"/>
      <c r="D68" s="13"/>
      <c r="E68" s="13">
        <v>215</v>
      </c>
      <c r="F68" s="13">
        <f t="shared" si="8"/>
        <v>82</v>
      </c>
      <c r="G68" s="14"/>
      <c r="H68" s="14"/>
      <c r="I68" s="14">
        <v>65</v>
      </c>
      <c r="J68" s="14">
        <f t="shared" si="9"/>
        <v>51</v>
      </c>
      <c r="K68" s="14">
        <v>65</v>
      </c>
      <c r="L68" s="13">
        <f t="shared" si="5"/>
        <v>4</v>
      </c>
      <c r="M68" s="17">
        <v>6.5000000000000002E-2</v>
      </c>
      <c r="N68" s="14">
        <v>40</v>
      </c>
      <c r="O68" s="18">
        <v>0.65</v>
      </c>
      <c r="P68" s="15">
        <v>90</v>
      </c>
      <c r="S68" s="13">
        <v>34</v>
      </c>
      <c r="T68" s="13">
        <v>100000</v>
      </c>
    </row>
    <row r="69" spans="1:20" x14ac:dyDescent="0.25">
      <c r="A69" s="1">
        <v>66</v>
      </c>
      <c r="B69" s="1">
        <v>95</v>
      </c>
      <c r="C69" s="13"/>
      <c r="D69" s="13"/>
      <c r="E69" s="13">
        <v>216</v>
      </c>
      <c r="F69" s="13">
        <f t="shared" si="8"/>
        <v>83</v>
      </c>
      <c r="G69" s="14"/>
      <c r="H69" s="14"/>
      <c r="I69" s="14">
        <v>66</v>
      </c>
      <c r="J69" s="14">
        <f t="shared" si="9"/>
        <v>52</v>
      </c>
      <c r="K69" s="14">
        <v>66</v>
      </c>
      <c r="L69" s="13">
        <f t="shared" si="5"/>
        <v>4</v>
      </c>
      <c r="M69" s="17">
        <v>6.6000000000000003E-2</v>
      </c>
      <c r="N69" s="14">
        <v>40</v>
      </c>
      <c r="O69" s="18">
        <v>0.66</v>
      </c>
      <c r="P69" s="15">
        <v>90</v>
      </c>
      <c r="S69" s="13">
        <v>33</v>
      </c>
      <c r="T69" s="13">
        <v>100000</v>
      </c>
    </row>
    <row r="70" spans="1:20" x14ac:dyDescent="0.25">
      <c r="A70" s="1">
        <v>67</v>
      </c>
      <c r="B70" s="1">
        <v>95</v>
      </c>
      <c r="C70" s="13"/>
      <c r="D70" s="13"/>
      <c r="E70" s="13">
        <v>217</v>
      </c>
      <c r="F70" s="13">
        <f t="shared" si="8"/>
        <v>83</v>
      </c>
      <c r="G70" s="14"/>
      <c r="H70" s="14"/>
      <c r="I70" s="14">
        <v>67</v>
      </c>
      <c r="J70" s="14">
        <f t="shared" si="9"/>
        <v>52</v>
      </c>
      <c r="K70" s="14">
        <v>67</v>
      </c>
      <c r="L70" s="13">
        <f t="shared" si="5"/>
        <v>4</v>
      </c>
      <c r="M70" s="17">
        <v>6.7000000000000004E-2</v>
      </c>
      <c r="N70" s="14">
        <v>40</v>
      </c>
      <c r="O70" s="18">
        <v>0.67</v>
      </c>
      <c r="P70" s="15">
        <v>90</v>
      </c>
      <c r="S70" s="13">
        <v>32</v>
      </c>
      <c r="T70" s="13">
        <v>100000</v>
      </c>
    </row>
    <row r="71" spans="1:20" x14ac:dyDescent="0.25">
      <c r="A71" s="1">
        <v>68</v>
      </c>
      <c r="B71" s="1">
        <v>95</v>
      </c>
      <c r="C71" s="13"/>
      <c r="D71" s="13"/>
      <c r="E71" s="13">
        <v>218</v>
      </c>
      <c r="F71" s="13">
        <f t="shared" si="8"/>
        <v>84</v>
      </c>
      <c r="G71" s="14"/>
      <c r="H71" s="14"/>
      <c r="I71" s="14">
        <v>68</v>
      </c>
      <c r="J71" s="14">
        <f t="shared" si="9"/>
        <v>52</v>
      </c>
      <c r="K71" s="14">
        <v>68</v>
      </c>
      <c r="L71" s="13">
        <f t="shared" si="5"/>
        <v>4</v>
      </c>
      <c r="M71" s="17">
        <v>6.8000000000000005E-2</v>
      </c>
      <c r="N71" s="14">
        <v>40</v>
      </c>
      <c r="O71" s="18">
        <v>0.68</v>
      </c>
      <c r="P71" s="15">
        <v>90</v>
      </c>
      <c r="S71" s="13">
        <v>31</v>
      </c>
      <c r="T71" s="13">
        <v>100000</v>
      </c>
    </row>
    <row r="72" spans="1:20" x14ac:dyDescent="0.25">
      <c r="A72" s="1">
        <v>69</v>
      </c>
      <c r="B72" s="1">
        <v>95</v>
      </c>
      <c r="C72" s="13"/>
      <c r="D72" s="13"/>
      <c r="E72" s="13">
        <v>219</v>
      </c>
      <c r="F72" s="13">
        <f t="shared" si="8"/>
        <v>84</v>
      </c>
      <c r="G72" s="14"/>
      <c r="H72" s="14"/>
      <c r="I72" s="14">
        <v>69</v>
      </c>
      <c r="J72" s="14">
        <f t="shared" si="9"/>
        <v>52</v>
      </c>
      <c r="K72" s="14">
        <v>69</v>
      </c>
      <c r="L72" s="13">
        <f t="shared" si="5"/>
        <v>4</v>
      </c>
      <c r="M72" s="17">
        <v>6.9000000000000006E-2</v>
      </c>
      <c r="N72" s="14">
        <v>40</v>
      </c>
      <c r="O72" s="18">
        <v>0.69</v>
      </c>
      <c r="P72" s="15">
        <v>90</v>
      </c>
      <c r="S72" s="13">
        <v>30</v>
      </c>
      <c r="T72" s="13">
        <v>100000</v>
      </c>
    </row>
    <row r="73" spans="1:20" x14ac:dyDescent="0.25">
      <c r="A73" s="1">
        <v>70</v>
      </c>
      <c r="B73" s="1">
        <v>95</v>
      </c>
      <c r="C73" s="13"/>
      <c r="D73" s="13"/>
      <c r="E73" s="13">
        <v>220</v>
      </c>
      <c r="F73" s="13">
        <f t="shared" si="8"/>
        <v>85</v>
      </c>
      <c r="G73" s="14"/>
      <c r="H73" s="14"/>
      <c r="I73" s="14">
        <v>70</v>
      </c>
      <c r="J73" s="14">
        <f t="shared" si="9"/>
        <v>52</v>
      </c>
      <c r="K73" s="14">
        <v>70</v>
      </c>
      <c r="L73" s="13">
        <f t="shared" si="5"/>
        <v>4</v>
      </c>
      <c r="M73" s="17">
        <v>7.0000000000000007E-2</v>
      </c>
      <c r="N73" s="14">
        <v>40</v>
      </c>
      <c r="O73" s="18">
        <v>0.7</v>
      </c>
      <c r="P73" s="15">
        <v>90</v>
      </c>
      <c r="S73" s="13">
        <v>29</v>
      </c>
      <c r="T73" s="13">
        <v>100000</v>
      </c>
    </row>
    <row r="74" spans="1:20" x14ac:dyDescent="0.25">
      <c r="C74" s="13"/>
      <c r="D74" s="13"/>
      <c r="E74" s="13">
        <v>221</v>
      </c>
      <c r="F74" s="13">
        <f t="shared" si="8"/>
        <v>85</v>
      </c>
      <c r="G74" s="14"/>
      <c r="H74" s="14"/>
      <c r="I74" s="14">
        <v>71</v>
      </c>
      <c r="J74" s="14">
        <f t="shared" si="9"/>
        <v>53</v>
      </c>
      <c r="K74" s="14">
        <v>71</v>
      </c>
      <c r="L74" s="13">
        <f t="shared" si="5"/>
        <v>4</v>
      </c>
      <c r="M74" s="17">
        <v>7.0999999999999994E-2</v>
      </c>
      <c r="N74" s="14">
        <v>40</v>
      </c>
      <c r="O74" s="18">
        <v>0.71</v>
      </c>
      <c r="P74" s="15">
        <v>90</v>
      </c>
      <c r="S74" s="13">
        <v>28</v>
      </c>
      <c r="T74" s="13">
        <v>100000</v>
      </c>
    </row>
    <row r="75" spans="1:20" x14ac:dyDescent="0.25">
      <c r="C75" s="13"/>
      <c r="D75" s="13"/>
      <c r="E75" s="13">
        <v>222</v>
      </c>
      <c r="F75" s="13">
        <f t="shared" si="8"/>
        <v>86</v>
      </c>
      <c r="G75" s="14"/>
      <c r="H75" s="14"/>
      <c r="I75" s="14">
        <v>72</v>
      </c>
      <c r="J75" s="14">
        <f t="shared" si="9"/>
        <v>53</v>
      </c>
      <c r="K75" s="14">
        <v>72</v>
      </c>
      <c r="L75" s="13">
        <f t="shared" si="5"/>
        <v>4</v>
      </c>
      <c r="M75" s="17">
        <v>7.1999999999999995E-2</v>
      </c>
      <c r="N75" s="14">
        <v>40</v>
      </c>
      <c r="O75" s="18">
        <v>0.72</v>
      </c>
      <c r="P75" s="15">
        <v>90</v>
      </c>
      <c r="S75" s="13">
        <v>27</v>
      </c>
      <c r="T75" s="13">
        <v>100000</v>
      </c>
    </row>
    <row r="76" spans="1:20" x14ac:dyDescent="0.25">
      <c r="C76" s="13"/>
      <c r="D76" s="13"/>
      <c r="E76" s="13">
        <v>223</v>
      </c>
      <c r="F76" s="13">
        <v>87</v>
      </c>
      <c r="G76" s="14"/>
      <c r="H76" s="14"/>
      <c r="I76" s="14">
        <v>73</v>
      </c>
      <c r="J76" s="14">
        <f t="shared" si="9"/>
        <v>53</v>
      </c>
      <c r="K76" s="14">
        <v>73</v>
      </c>
      <c r="L76" s="13">
        <f t="shared" si="5"/>
        <v>4</v>
      </c>
      <c r="M76" s="17">
        <v>7.2999999999999995E-2</v>
      </c>
      <c r="N76" s="14">
        <v>40</v>
      </c>
      <c r="O76" s="18">
        <v>0.73</v>
      </c>
      <c r="P76" s="15">
        <v>90</v>
      </c>
      <c r="S76" s="13">
        <v>26</v>
      </c>
      <c r="T76" s="13">
        <v>100000</v>
      </c>
    </row>
    <row r="77" spans="1:20" x14ac:dyDescent="0.25">
      <c r="C77" s="13"/>
      <c r="D77" s="13"/>
      <c r="E77" s="13">
        <v>224</v>
      </c>
      <c r="F77" s="13">
        <v>88</v>
      </c>
      <c r="G77" s="14"/>
      <c r="H77" s="14"/>
      <c r="I77" s="14">
        <v>74</v>
      </c>
      <c r="J77" s="14">
        <f t="shared" si="9"/>
        <v>53</v>
      </c>
      <c r="K77" s="14">
        <v>74</v>
      </c>
      <c r="L77" s="13">
        <f t="shared" si="5"/>
        <v>4</v>
      </c>
      <c r="M77" s="17">
        <v>7.3999999999999996E-2</v>
      </c>
      <c r="N77" s="14">
        <v>40</v>
      </c>
      <c r="O77" s="18">
        <v>0.74</v>
      </c>
      <c r="P77" s="15">
        <v>90</v>
      </c>
      <c r="S77" s="13">
        <v>25</v>
      </c>
      <c r="T77" s="13">
        <v>100000</v>
      </c>
    </row>
    <row r="78" spans="1:20" x14ac:dyDescent="0.25">
      <c r="C78" s="13"/>
      <c r="D78" s="13"/>
      <c r="E78" s="13">
        <v>225</v>
      </c>
      <c r="F78" s="13">
        <v>89</v>
      </c>
      <c r="G78" s="14"/>
      <c r="H78" s="14"/>
      <c r="I78" s="14">
        <v>75</v>
      </c>
      <c r="J78" s="14">
        <f t="shared" si="9"/>
        <v>53</v>
      </c>
      <c r="K78" s="14">
        <v>75</v>
      </c>
      <c r="L78" s="13">
        <f t="shared" si="5"/>
        <v>4</v>
      </c>
      <c r="M78" s="17">
        <v>7.4999999999999997E-2</v>
      </c>
      <c r="N78" s="14">
        <v>40</v>
      </c>
      <c r="O78" s="18">
        <v>0.75</v>
      </c>
      <c r="P78" s="15">
        <v>90</v>
      </c>
      <c r="S78" s="13">
        <v>24</v>
      </c>
      <c r="T78" s="13">
        <v>100000</v>
      </c>
    </row>
    <row r="79" spans="1:20" x14ac:dyDescent="0.25">
      <c r="C79" s="13"/>
      <c r="D79" s="13"/>
      <c r="E79" s="13">
        <v>226</v>
      </c>
      <c r="F79" s="13">
        <v>90</v>
      </c>
      <c r="G79" s="14"/>
      <c r="H79" s="14"/>
      <c r="I79" s="14">
        <v>76</v>
      </c>
      <c r="J79" s="14">
        <f t="shared" si="9"/>
        <v>54</v>
      </c>
      <c r="K79" s="14">
        <v>76</v>
      </c>
      <c r="L79" s="13">
        <f t="shared" si="5"/>
        <v>4</v>
      </c>
      <c r="M79" s="17">
        <v>7.5999999999999998E-2</v>
      </c>
      <c r="N79" s="14">
        <v>40</v>
      </c>
      <c r="O79" s="18">
        <v>0.76</v>
      </c>
      <c r="P79" s="15">
        <v>90</v>
      </c>
      <c r="S79" s="13">
        <v>23</v>
      </c>
      <c r="T79" s="13">
        <v>100000</v>
      </c>
    </row>
    <row r="80" spans="1:20" x14ac:dyDescent="0.25">
      <c r="C80" s="13"/>
      <c r="D80" s="13"/>
      <c r="E80" s="13">
        <v>227</v>
      </c>
      <c r="F80" s="13">
        <v>91</v>
      </c>
      <c r="G80" s="14"/>
      <c r="H80" s="14"/>
      <c r="I80" s="14">
        <v>77</v>
      </c>
      <c r="J80" s="14">
        <f t="shared" si="9"/>
        <v>54</v>
      </c>
      <c r="K80" s="14">
        <v>77</v>
      </c>
      <c r="L80" s="13">
        <f t="shared" si="5"/>
        <v>4</v>
      </c>
      <c r="M80" s="17">
        <v>7.6999999999999999E-2</v>
      </c>
      <c r="N80" s="14">
        <v>40</v>
      </c>
      <c r="O80" s="18">
        <v>0.77</v>
      </c>
      <c r="P80" s="15">
        <v>90</v>
      </c>
      <c r="S80" s="13">
        <v>22</v>
      </c>
      <c r="T80" s="13">
        <v>100000</v>
      </c>
    </row>
    <row r="81" spans="3:20" x14ac:dyDescent="0.25">
      <c r="C81" s="13"/>
      <c r="D81" s="13"/>
      <c r="E81" s="13">
        <v>228</v>
      </c>
      <c r="F81" s="13">
        <v>92</v>
      </c>
      <c r="G81" s="14"/>
      <c r="H81" s="14"/>
      <c r="I81" s="14">
        <v>78</v>
      </c>
      <c r="J81" s="14">
        <f t="shared" si="9"/>
        <v>54</v>
      </c>
      <c r="K81" s="14">
        <v>78</v>
      </c>
      <c r="L81" s="13">
        <f t="shared" si="5"/>
        <v>4</v>
      </c>
      <c r="M81" s="17">
        <v>7.8E-2</v>
      </c>
      <c r="N81" s="14">
        <v>40</v>
      </c>
      <c r="O81" s="18">
        <v>0.78</v>
      </c>
      <c r="P81" s="15">
        <v>90</v>
      </c>
      <c r="S81" s="13">
        <v>21</v>
      </c>
      <c r="T81" s="13">
        <v>100000</v>
      </c>
    </row>
    <row r="82" spans="3:20" x14ac:dyDescent="0.25">
      <c r="C82" s="13"/>
      <c r="D82" s="13"/>
      <c r="E82" s="13">
        <v>229</v>
      </c>
      <c r="F82" s="13">
        <v>93</v>
      </c>
      <c r="G82" s="14"/>
      <c r="H82" s="14"/>
      <c r="I82" s="14">
        <v>79</v>
      </c>
      <c r="J82" s="14">
        <f t="shared" si="9"/>
        <v>54</v>
      </c>
      <c r="K82" s="14">
        <v>79</v>
      </c>
      <c r="L82" s="13">
        <f t="shared" si="5"/>
        <v>4</v>
      </c>
      <c r="M82" s="17">
        <v>7.9000000000000001E-2</v>
      </c>
      <c r="N82" s="14">
        <v>40</v>
      </c>
      <c r="O82" s="18">
        <v>0.79</v>
      </c>
      <c r="P82" s="15">
        <v>90</v>
      </c>
      <c r="S82" s="13">
        <v>20</v>
      </c>
      <c r="T82" s="13">
        <v>100000</v>
      </c>
    </row>
    <row r="83" spans="3:20" x14ac:dyDescent="0.25">
      <c r="C83" s="13"/>
      <c r="D83" s="13"/>
      <c r="E83" s="13">
        <v>230</v>
      </c>
      <c r="F83" s="13">
        <v>94</v>
      </c>
      <c r="G83" s="14"/>
      <c r="H83" s="14"/>
      <c r="I83" s="14">
        <v>80</v>
      </c>
      <c r="J83" s="14">
        <f t="shared" si="9"/>
        <v>54</v>
      </c>
      <c r="K83" s="14">
        <v>80</v>
      </c>
      <c r="L83" s="13">
        <f t="shared" si="5"/>
        <v>4</v>
      </c>
      <c r="M83" s="17">
        <v>0.08</v>
      </c>
      <c r="N83" s="14">
        <v>40</v>
      </c>
      <c r="O83" s="18">
        <v>0.8</v>
      </c>
      <c r="P83" s="15">
        <v>90</v>
      </c>
      <c r="S83" s="13">
        <v>19</v>
      </c>
      <c r="T83" s="13">
        <v>100000</v>
      </c>
    </row>
    <row r="84" spans="3:20" x14ac:dyDescent="0.25">
      <c r="C84" s="13"/>
      <c r="D84" s="13"/>
      <c r="E84" s="13">
        <v>231</v>
      </c>
      <c r="F84" s="13">
        <v>95</v>
      </c>
      <c r="G84" s="14"/>
      <c r="H84" s="14"/>
      <c r="I84" s="14">
        <v>81</v>
      </c>
      <c r="J84" s="14">
        <f t="shared" si="9"/>
        <v>55</v>
      </c>
      <c r="K84" s="14">
        <v>81</v>
      </c>
      <c r="L84" s="13">
        <f t="shared" si="5"/>
        <v>5</v>
      </c>
      <c r="M84" s="17">
        <v>8.1000000000000003E-2</v>
      </c>
      <c r="N84" s="14">
        <v>40</v>
      </c>
      <c r="O84" s="18">
        <v>0.81</v>
      </c>
      <c r="P84" s="15">
        <v>90</v>
      </c>
      <c r="S84" s="13">
        <v>18</v>
      </c>
      <c r="T84" s="13">
        <v>100000</v>
      </c>
    </row>
    <row r="85" spans="3:20" x14ac:dyDescent="0.25">
      <c r="C85" s="13"/>
      <c r="D85" s="13"/>
      <c r="E85" s="13">
        <v>232</v>
      </c>
      <c r="F85" s="13">
        <v>95</v>
      </c>
      <c r="G85" s="14"/>
      <c r="H85" s="14"/>
      <c r="I85" s="14">
        <v>82</v>
      </c>
      <c r="J85" s="14">
        <f t="shared" si="9"/>
        <v>55</v>
      </c>
      <c r="K85" s="14">
        <v>82</v>
      </c>
      <c r="L85" s="13">
        <f t="shared" si="5"/>
        <v>5</v>
      </c>
      <c r="M85" s="17">
        <v>8.2000000000000003E-2</v>
      </c>
      <c r="N85" s="14">
        <v>40</v>
      </c>
      <c r="O85" s="18">
        <v>0.82</v>
      </c>
      <c r="P85" s="15">
        <v>90</v>
      </c>
      <c r="S85" s="13">
        <v>17</v>
      </c>
      <c r="T85" s="13">
        <v>100000</v>
      </c>
    </row>
    <row r="86" spans="3:20" x14ac:dyDescent="0.25">
      <c r="C86" s="13"/>
      <c r="D86" s="13"/>
      <c r="E86" s="13">
        <v>233</v>
      </c>
      <c r="F86" s="13">
        <v>96</v>
      </c>
      <c r="G86" s="14"/>
      <c r="H86" s="14"/>
      <c r="I86" s="14">
        <v>83</v>
      </c>
      <c r="J86" s="14">
        <f t="shared" si="9"/>
        <v>55</v>
      </c>
      <c r="K86" s="14">
        <v>83</v>
      </c>
      <c r="L86" s="13">
        <f t="shared" si="5"/>
        <v>5</v>
      </c>
      <c r="M86" s="17">
        <v>8.3000000000000004E-2</v>
      </c>
      <c r="N86" s="14">
        <v>40</v>
      </c>
      <c r="O86" s="18">
        <v>0.83</v>
      </c>
      <c r="P86" s="15">
        <v>90</v>
      </c>
      <c r="S86" s="13">
        <v>16</v>
      </c>
      <c r="T86" s="13">
        <v>100000</v>
      </c>
    </row>
    <row r="87" spans="3:20" x14ac:dyDescent="0.25">
      <c r="C87" s="13"/>
      <c r="D87" s="13"/>
      <c r="E87" s="13">
        <v>234</v>
      </c>
      <c r="F87" s="13">
        <v>96</v>
      </c>
      <c r="G87" s="14"/>
      <c r="H87" s="14"/>
      <c r="I87" s="14">
        <v>84</v>
      </c>
      <c r="J87" s="14">
        <f t="shared" si="9"/>
        <v>55</v>
      </c>
      <c r="K87" s="14">
        <v>84</v>
      </c>
      <c r="L87" s="13">
        <f t="shared" si="5"/>
        <v>5</v>
      </c>
      <c r="M87" s="17">
        <v>8.4000000000000005E-2</v>
      </c>
      <c r="N87" s="14">
        <v>40</v>
      </c>
      <c r="O87" s="18">
        <v>0.84</v>
      </c>
      <c r="P87" s="15">
        <v>90</v>
      </c>
      <c r="S87" s="13">
        <v>15</v>
      </c>
      <c r="T87" s="13">
        <v>100000</v>
      </c>
    </row>
    <row r="88" spans="3:20" x14ac:dyDescent="0.25">
      <c r="C88" s="13"/>
      <c r="D88" s="13"/>
      <c r="E88" s="13">
        <v>235</v>
      </c>
      <c r="F88" s="13">
        <v>96</v>
      </c>
      <c r="G88" s="14"/>
      <c r="H88" s="14"/>
      <c r="I88" s="14">
        <v>85</v>
      </c>
      <c r="J88" s="14">
        <f t="shared" si="9"/>
        <v>55</v>
      </c>
      <c r="K88" s="14">
        <v>85</v>
      </c>
      <c r="L88" s="13">
        <f t="shared" ref="L88:L151" si="10">L68+1</f>
        <v>5</v>
      </c>
      <c r="M88" s="17">
        <v>8.5000000000000006E-2</v>
      </c>
      <c r="N88" s="14">
        <v>40</v>
      </c>
      <c r="O88" s="18">
        <v>0.85</v>
      </c>
      <c r="P88" s="15">
        <v>90</v>
      </c>
      <c r="S88" s="13">
        <v>14</v>
      </c>
      <c r="T88" s="13">
        <v>100000</v>
      </c>
    </row>
    <row r="89" spans="3:20" x14ac:dyDescent="0.25">
      <c r="C89" s="13"/>
      <c r="D89" s="13"/>
      <c r="E89" s="13">
        <v>236</v>
      </c>
      <c r="F89" s="13">
        <f t="shared" ref="F89:F97" si="11">F86+1</f>
        <v>97</v>
      </c>
      <c r="G89" s="14"/>
      <c r="H89" s="14"/>
      <c r="I89" s="14">
        <v>86</v>
      </c>
      <c r="J89" s="14">
        <v>55</v>
      </c>
      <c r="K89" s="14">
        <v>86</v>
      </c>
      <c r="L89" s="13">
        <f t="shared" si="10"/>
        <v>5</v>
      </c>
      <c r="M89" s="17">
        <v>8.5999999999999993E-2</v>
      </c>
      <c r="N89" s="14">
        <v>40</v>
      </c>
      <c r="O89" s="18">
        <v>0.86</v>
      </c>
      <c r="P89" s="15">
        <v>90</v>
      </c>
      <c r="S89" s="13">
        <v>13</v>
      </c>
      <c r="T89" s="13">
        <v>100000</v>
      </c>
    </row>
    <row r="90" spans="3:20" x14ac:dyDescent="0.25">
      <c r="C90" s="13"/>
      <c r="D90" s="13"/>
      <c r="E90" s="13">
        <v>237</v>
      </c>
      <c r="F90" s="13">
        <f t="shared" si="11"/>
        <v>97</v>
      </c>
      <c r="G90" s="14"/>
      <c r="H90" s="14"/>
      <c r="I90" s="14">
        <v>87</v>
      </c>
      <c r="J90" s="14">
        <v>55</v>
      </c>
      <c r="K90" s="14">
        <v>87</v>
      </c>
      <c r="L90" s="13">
        <f t="shared" si="10"/>
        <v>5</v>
      </c>
      <c r="M90" s="17">
        <v>8.6999999999999994E-2</v>
      </c>
      <c r="N90" s="14">
        <v>40</v>
      </c>
      <c r="O90" s="18">
        <v>0.87</v>
      </c>
      <c r="P90" s="15">
        <v>90</v>
      </c>
      <c r="S90" s="13">
        <v>12</v>
      </c>
      <c r="T90" s="13">
        <v>100000</v>
      </c>
    </row>
    <row r="91" spans="3:20" x14ac:dyDescent="0.25">
      <c r="C91" s="13"/>
      <c r="D91" s="13"/>
      <c r="E91" s="13">
        <v>238</v>
      </c>
      <c r="F91" s="13">
        <f t="shared" si="11"/>
        <v>97</v>
      </c>
      <c r="G91" s="14"/>
      <c r="H91" s="14"/>
      <c r="I91" s="14">
        <v>88</v>
      </c>
      <c r="J91" s="14">
        <v>55</v>
      </c>
      <c r="K91" s="14">
        <v>88</v>
      </c>
      <c r="L91" s="13">
        <f t="shared" si="10"/>
        <v>5</v>
      </c>
      <c r="M91" s="17">
        <v>8.7999999999999995E-2</v>
      </c>
      <c r="N91" s="14">
        <v>40</v>
      </c>
      <c r="O91" s="18">
        <v>0.88</v>
      </c>
      <c r="P91" s="15">
        <v>90</v>
      </c>
      <c r="S91" s="13">
        <v>11</v>
      </c>
      <c r="T91" s="13">
        <v>100000</v>
      </c>
    </row>
    <row r="92" spans="3:20" x14ac:dyDescent="0.25">
      <c r="C92" s="13"/>
      <c r="D92" s="13"/>
      <c r="E92" s="13">
        <v>239</v>
      </c>
      <c r="F92" s="13">
        <f t="shared" si="11"/>
        <v>98</v>
      </c>
      <c r="G92" s="14"/>
      <c r="H92" s="14"/>
      <c r="I92" s="14">
        <v>89</v>
      </c>
      <c r="J92" s="14">
        <v>55</v>
      </c>
      <c r="K92" s="14">
        <v>89</v>
      </c>
      <c r="L92" s="13">
        <f t="shared" si="10"/>
        <v>5</v>
      </c>
      <c r="M92" s="17">
        <v>8.8999999999999996E-2</v>
      </c>
      <c r="N92" s="14">
        <v>40</v>
      </c>
      <c r="O92" s="18">
        <v>0.89</v>
      </c>
      <c r="P92" s="15">
        <v>90</v>
      </c>
      <c r="S92" s="13">
        <v>10</v>
      </c>
      <c r="T92" s="13">
        <v>100000</v>
      </c>
    </row>
    <row r="93" spans="3:20" x14ac:dyDescent="0.25">
      <c r="C93" s="13"/>
      <c r="D93" s="13"/>
      <c r="E93" s="13">
        <v>240</v>
      </c>
      <c r="F93" s="13">
        <f t="shared" si="11"/>
        <v>98</v>
      </c>
      <c r="G93" s="14"/>
      <c r="H93" s="14"/>
      <c r="I93" s="14">
        <v>90</v>
      </c>
      <c r="J93" s="14">
        <v>55</v>
      </c>
      <c r="K93" s="14">
        <v>90</v>
      </c>
      <c r="L93" s="13">
        <f t="shared" si="10"/>
        <v>5</v>
      </c>
      <c r="M93" s="17">
        <v>0.09</v>
      </c>
      <c r="N93" s="14">
        <v>40</v>
      </c>
      <c r="O93" s="18">
        <v>0.9</v>
      </c>
      <c r="P93" s="15">
        <v>90</v>
      </c>
      <c r="S93" s="13">
        <v>9</v>
      </c>
      <c r="T93" s="13">
        <v>100000</v>
      </c>
    </row>
    <row r="94" spans="3:20" x14ac:dyDescent="0.25">
      <c r="C94" s="13"/>
      <c r="D94" s="13"/>
      <c r="E94" s="13">
        <v>241</v>
      </c>
      <c r="F94" s="13">
        <f t="shared" si="11"/>
        <v>98</v>
      </c>
      <c r="G94" s="14"/>
      <c r="H94" s="14"/>
      <c r="I94" s="14">
        <v>91</v>
      </c>
      <c r="J94" s="14">
        <v>55</v>
      </c>
      <c r="K94" s="14">
        <v>91</v>
      </c>
      <c r="L94" s="13">
        <f t="shared" si="10"/>
        <v>5</v>
      </c>
      <c r="M94" s="17">
        <v>9.0999999999999998E-2</v>
      </c>
      <c r="N94" s="14">
        <v>40</v>
      </c>
      <c r="O94" s="18">
        <v>0.91</v>
      </c>
      <c r="P94" s="15">
        <v>90</v>
      </c>
      <c r="S94" s="13">
        <v>8</v>
      </c>
      <c r="T94" s="13">
        <v>100000</v>
      </c>
    </row>
    <row r="95" spans="3:20" x14ac:dyDescent="0.25">
      <c r="C95" s="13"/>
      <c r="D95" s="13"/>
      <c r="E95" s="13">
        <v>242</v>
      </c>
      <c r="F95" s="13">
        <f t="shared" si="11"/>
        <v>99</v>
      </c>
      <c r="G95" s="14"/>
      <c r="H95" s="14"/>
      <c r="I95" s="14">
        <v>92</v>
      </c>
      <c r="J95" s="14">
        <v>55</v>
      </c>
      <c r="K95" s="14">
        <v>92</v>
      </c>
      <c r="L95" s="13">
        <f t="shared" si="10"/>
        <v>5</v>
      </c>
      <c r="M95" s="17">
        <v>9.1999999999999998E-2</v>
      </c>
      <c r="N95" s="14">
        <v>40</v>
      </c>
      <c r="O95" s="18">
        <v>0.92</v>
      </c>
      <c r="P95" s="15">
        <v>90</v>
      </c>
      <c r="S95" s="13">
        <v>7</v>
      </c>
      <c r="T95" s="13">
        <v>100000</v>
      </c>
    </row>
    <row r="96" spans="3:20" x14ac:dyDescent="0.25">
      <c r="C96" s="13"/>
      <c r="D96" s="13"/>
      <c r="E96" s="13">
        <v>243</v>
      </c>
      <c r="F96" s="13">
        <f t="shared" si="11"/>
        <v>99</v>
      </c>
      <c r="G96" s="14"/>
      <c r="H96" s="14"/>
      <c r="I96" s="14">
        <v>93</v>
      </c>
      <c r="J96" s="14">
        <v>55</v>
      </c>
      <c r="K96" s="14">
        <v>93</v>
      </c>
      <c r="L96" s="13">
        <f t="shared" si="10"/>
        <v>5</v>
      </c>
      <c r="M96" s="17">
        <v>9.2999999999999999E-2</v>
      </c>
      <c r="N96" s="14">
        <v>40</v>
      </c>
      <c r="O96" s="18">
        <v>0.93</v>
      </c>
      <c r="P96" s="15">
        <v>90</v>
      </c>
      <c r="S96" s="13">
        <v>6</v>
      </c>
      <c r="T96" s="13">
        <v>100000</v>
      </c>
    </row>
    <row r="97" spans="3:20" x14ac:dyDescent="0.25">
      <c r="C97" s="13"/>
      <c r="D97" s="13"/>
      <c r="E97" s="13">
        <v>244</v>
      </c>
      <c r="F97" s="13">
        <f t="shared" si="11"/>
        <v>99</v>
      </c>
      <c r="G97" s="14"/>
      <c r="H97" s="14"/>
      <c r="I97" s="14">
        <v>94</v>
      </c>
      <c r="J97" s="14">
        <f t="shared" ref="J97:J133" si="12">J86+1</f>
        <v>56</v>
      </c>
      <c r="K97" s="14">
        <v>94</v>
      </c>
      <c r="L97" s="13">
        <f t="shared" si="10"/>
        <v>5</v>
      </c>
      <c r="M97" s="17">
        <v>9.4E-2</v>
      </c>
      <c r="N97" s="14">
        <v>40</v>
      </c>
      <c r="O97" s="18">
        <v>0.94</v>
      </c>
      <c r="P97" s="15">
        <v>90</v>
      </c>
      <c r="S97" s="13">
        <v>5</v>
      </c>
      <c r="T97" s="13">
        <v>100000</v>
      </c>
    </row>
    <row r="98" spans="3:20" x14ac:dyDescent="0.25">
      <c r="C98" s="13"/>
      <c r="D98" s="13"/>
      <c r="E98" s="13">
        <v>245</v>
      </c>
      <c r="F98" s="13">
        <v>99</v>
      </c>
      <c r="G98" s="14"/>
      <c r="H98" s="14"/>
      <c r="I98" s="14">
        <v>95</v>
      </c>
      <c r="J98" s="14">
        <f t="shared" si="12"/>
        <v>56</v>
      </c>
      <c r="K98" s="14">
        <v>95</v>
      </c>
      <c r="L98" s="13">
        <f t="shared" si="10"/>
        <v>5</v>
      </c>
      <c r="M98" s="17">
        <v>9.5000000000000001E-2</v>
      </c>
      <c r="N98" s="14">
        <v>40</v>
      </c>
      <c r="O98" s="18">
        <v>0.95</v>
      </c>
      <c r="P98" s="15">
        <v>90</v>
      </c>
      <c r="S98" s="13">
        <v>4</v>
      </c>
      <c r="T98" s="13">
        <v>100000</v>
      </c>
    </row>
    <row r="99" spans="3:20" x14ac:dyDescent="0.25">
      <c r="C99" s="13"/>
      <c r="D99" s="13"/>
      <c r="E99" s="13">
        <v>246</v>
      </c>
      <c r="F99" s="13">
        <v>99</v>
      </c>
      <c r="G99" s="14"/>
      <c r="H99" s="14"/>
      <c r="I99" s="14">
        <v>96</v>
      </c>
      <c r="J99" s="14">
        <f t="shared" si="12"/>
        <v>56</v>
      </c>
      <c r="K99" s="14">
        <v>96</v>
      </c>
      <c r="L99" s="13">
        <f t="shared" si="10"/>
        <v>5</v>
      </c>
      <c r="M99" s="17">
        <v>9.6000000000000002E-2</v>
      </c>
      <c r="N99" s="14">
        <v>40</v>
      </c>
      <c r="O99" s="18">
        <v>0.96</v>
      </c>
      <c r="P99" s="15">
        <v>90</v>
      </c>
      <c r="S99" s="13">
        <v>3</v>
      </c>
      <c r="T99" s="13">
        <v>100000</v>
      </c>
    </row>
    <row r="100" spans="3:20" x14ac:dyDescent="0.25">
      <c r="C100" s="13"/>
      <c r="D100" s="13"/>
      <c r="E100" s="13">
        <v>247</v>
      </c>
      <c r="F100" s="13">
        <v>99</v>
      </c>
      <c r="G100" s="14"/>
      <c r="H100" s="14"/>
      <c r="I100" s="14">
        <v>97</v>
      </c>
      <c r="J100" s="14">
        <f t="shared" si="12"/>
        <v>56</v>
      </c>
      <c r="K100" s="14">
        <v>97</v>
      </c>
      <c r="L100" s="13">
        <f t="shared" si="10"/>
        <v>5</v>
      </c>
      <c r="M100" s="17">
        <v>9.7000000000000003E-2</v>
      </c>
      <c r="N100" s="14">
        <v>40</v>
      </c>
      <c r="O100" s="18">
        <v>0.97</v>
      </c>
      <c r="P100" s="15">
        <v>90</v>
      </c>
      <c r="S100" s="13">
        <v>2</v>
      </c>
      <c r="T100" s="13">
        <v>100000</v>
      </c>
    </row>
    <row r="101" spans="3:20" x14ac:dyDescent="0.25">
      <c r="C101" s="13"/>
      <c r="D101" s="13"/>
      <c r="E101" s="13">
        <v>248</v>
      </c>
      <c r="F101" s="13">
        <v>99</v>
      </c>
      <c r="G101" s="14"/>
      <c r="H101" s="14"/>
      <c r="I101" s="14">
        <v>98</v>
      </c>
      <c r="J101" s="14">
        <f t="shared" si="12"/>
        <v>56</v>
      </c>
      <c r="K101" s="14">
        <v>98</v>
      </c>
      <c r="L101" s="13">
        <f t="shared" si="10"/>
        <v>5</v>
      </c>
      <c r="M101" s="17">
        <v>9.8000000000000004E-2</v>
      </c>
      <c r="N101" s="14">
        <v>40</v>
      </c>
      <c r="O101" s="18">
        <v>0.98</v>
      </c>
      <c r="P101" s="15">
        <v>90</v>
      </c>
      <c r="S101" s="13">
        <v>1</v>
      </c>
      <c r="T101" s="13">
        <v>100000</v>
      </c>
    </row>
    <row r="102" spans="3:20" x14ac:dyDescent="0.25">
      <c r="C102" s="13"/>
      <c r="D102" s="13"/>
      <c r="E102" s="13">
        <v>249</v>
      </c>
      <c r="F102" s="13">
        <v>99</v>
      </c>
      <c r="G102" s="14"/>
      <c r="H102" s="14"/>
      <c r="I102" s="14">
        <v>99</v>
      </c>
      <c r="J102" s="14">
        <f t="shared" si="12"/>
        <v>56</v>
      </c>
      <c r="K102" s="14">
        <v>99</v>
      </c>
      <c r="L102" s="13">
        <f t="shared" si="10"/>
        <v>5</v>
      </c>
      <c r="M102" s="17">
        <v>9.9000000000000005E-2</v>
      </c>
      <c r="N102" s="14">
        <v>40</v>
      </c>
      <c r="O102" s="18">
        <v>0.99</v>
      </c>
      <c r="P102" s="15">
        <v>90</v>
      </c>
      <c r="S102" s="13">
        <v>0</v>
      </c>
      <c r="T102" s="13">
        <v>100000</v>
      </c>
    </row>
    <row r="103" spans="3:20" x14ac:dyDescent="0.25">
      <c r="C103" s="13"/>
      <c r="D103" s="13"/>
      <c r="E103" s="13">
        <v>250</v>
      </c>
      <c r="F103" s="13">
        <v>99</v>
      </c>
      <c r="G103" s="14"/>
      <c r="H103" s="14"/>
      <c r="I103" s="14">
        <v>100</v>
      </c>
      <c r="J103" s="14">
        <f t="shared" si="12"/>
        <v>56</v>
      </c>
      <c r="K103" s="14">
        <v>100</v>
      </c>
      <c r="L103" s="13">
        <f t="shared" si="10"/>
        <v>5</v>
      </c>
      <c r="M103" s="17">
        <v>0.1</v>
      </c>
      <c r="N103" s="14">
        <v>40</v>
      </c>
      <c r="O103" s="18">
        <v>1</v>
      </c>
      <c r="P103" s="15">
        <v>90</v>
      </c>
      <c r="T103" s="13">
        <v>100000</v>
      </c>
    </row>
    <row r="104" spans="3:20" x14ac:dyDescent="0.25">
      <c r="C104" s="13"/>
      <c r="D104" s="13"/>
      <c r="E104" s="13">
        <v>251</v>
      </c>
      <c r="F104" s="13">
        <v>99</v>
      </c>
      <c r="G104" s="14"/>
      <c r="H104" s="14"/>
      <c r="I104" s="14">
        <v>101</v>
      </c>
      <c r="J104" s="14">
        <f t="shared" si="12"/>
        <v>56</v>
      </c>
      <c r="K104" s="14">
        <v>101</v>
      </c>
      <c r="L104" s="13">
        <f t="shared" si="10"/>
        <v>6</v>
      </c>
      <c r="M104" s="17">
        <v>0.10100000000000001</v>
      </c>
      <c r="N104" s="14">
        <v>40</v>
      </c>
      <c r="O104" s="18">
        <v>1.01</v>
      </c>
      <c r="P104" s="15">
        <v>90</v>
      </c>
      <c r="T104" s="13">
        <v>100000</v>
      </c>
    </row>
    <row r="105" spans="3:20" x14ac:dyDescent="0.25">
      <c r="C105" s="13"/>
      <c r="D105" s="13"/>
      <c r="E105" s="13">
        <v>252</v>
      </c>
      <c r="F105" s="13">
        <v>99</v>
      </c>
      <c r="G105" s="14"/>
      <c r="H105" s="14"/>
      <c r="I105" s="14">
        <v>102</v>
      </c>
      <c r="J105" s="14">
        <f t="shared" si="12"/>
        <v>56</v>
      </c>
      <c r="K105" s="14">
        <v>102</v>
      </c>
      <c r="L105" s="13">
        <f t="shared" si="10"/>
        <v>6</v>
      </c>
      <c r="M105" s="17">
        <v>0.10199999999999999</v>
      </c>
      <c r="N105" s="14">
        <v>40</v>
      </c>
      <c r="O105" s="18">
        <v>1.02</v>
      </c>
      <c r="P105" s="15">
        <v>90</v>
      </c>
      <c r="T105" s="13">
        <v>100000</v>
      </c>
    </row>
    <row r="106" spans="3:20" x14ac:dyDescent="0.25">
      <c r="C106" s="13"/>
      <c r="D106" s="13"/>
      <c r="E106" s="13">
        <v>253</v>
      </c>
      <c r="F106" s="13">
        <v>99</v>
      </c>
      <c r="G106" s="14"/>
      <c r="H106" s="14"/>
      <c r="I106" s="14">
        <v>103</v>
      </c>
      <c r="J106" s="14">
        <f t="shared" si="12"/>
        <v>56</v>
      </c>
      <c r="K106" s="14">
        <v>103</v>
      </c>
      <c r="L106" s="13">
        <f t="shared" si="10"/>
        <v>6</v>
      </c>
      <c r="M106" s="17">
        <v>0.10299999999999999</v>
      </c>
      <c r="N106" s="14">
        <v>40</v>
      </c>
      <c r="O106" s="18">
        <v>1.03</v>
      </c>
      <c r="P106" s="15">
        <v>90</v>
      </c>
      <c r="T106" s="13">
        <v>100000</v>
      </c>
    </row>
    <row r="107" spans="3:20" x14ac:dyDescent="0.25">
      <c r="C107" s="13"/>
      <c r="D107" s="13"/>
      <c r="E107" s="13">
        <v>254</v>
      </c>
      <c r="F107" s="13">
        <v>99</v>
      </c>
      <c r="G107" s="14"/>
      <c r="H107" s="14"/>
      <c r="I107" s="14">
        <v>104</v>
      </c>
      <c r="J107" s="14">
        <f t="shared" si="12"/>
        <v>56</v>
      </c>
      <c r="K107" s="14">
        <v>104</v>
      </c>
      <c r="L107" s="13">
        <f t="shared" si="10"/>
        <v>6</v>
      </c>
      <c r="M107" s="17">
        <v>0.104</v>
      </c>
      <c r="N107" s="14">
        <v>40</v>
      </c>
      <c r="O107" s="18">
        <v>1.04</v>
      </c>
      <c r="P107" s="15">
        <v>90</v>
      </c>
      <c r="T107" s="13">
        <v>100000</v>
      </c>
    </row>
    <row r="108" spans="3:20" x14ac:dyDescent="0.25">
      <c r="C108" s="13"/>
      <c r="D108" s="13"/>
      <c r="E108" s="13">
        <v>255</v>
      </c>
      <c r="F108" s="13">
        <v>99</v>
      </c>
      <c r="G108" s="14"/>
      <c r="H108" s="14"/>
      <c r="I108" s="14">
        <v>105</v>
      </c>
      <c r="J108" s="14">
        <f t="shared" si="12"/>
        <v>57</v>
      </c>
      <c r="K108" s="14">
        <v>105</v>
      </c>
      <c r="L108" s="13">
        <f t="shared" si="10"/>
        <v>6</v>
      </c>
      <c r="M108" s="17">
        <v>0.105</v>
      </c>
      <c r="N108" s="14">
        <v>40</v>
      </c>
      <c r="O108" s="18">
        <v>1.05</v>
      </c>
      <c r="P108" s="15">
        <v>90</v>
      </c>
      <c r="T108" s="13">
        <v>100000</v>
      </c>
    </row>
    <row r="109" spans="3:20" x14ac:dyDescent="0.25">
      <c r="C109" s="13"/>
      <c r="D109" s="13"/>
      <c r="E109" s="13">
        <v>256</v>
      </c>
      <c r="F109" s="13">
        <v>99</v>
      </c>
      <c r="G109" s="14"/>
      <c r="H109" s="14"/>
      <c r="I109" s="14">
        <v>106</v>
      </c>
      <c r="J109" s="14">
        <f t="shared" si="12"/>
        <v>57</v>
      </c>
      <c r="K109" s="14">
        <v>106</v>
      </c>
      <c r="L109" s="13">
        <f t="shared" si="10"/>
        <v>6</v>
      </c>
      <c r="M109" s="17">
        <v>0.106</v>
      </c>
      <c r="N109" s="14">
        <v>40</v>
      </c>
      <c r="O109" s="18">
        <v>1.06</v>
      </c>
      <c r="P109" s="15">
        <v>90</v>
      </c>
      <c r="T109" s="13">
        <v>100000</v>
      </c>
    </row>
    <row r="110" spans="3:20" x14ac:dyDescent="0.25">
      <c r="C110" s="13"/>
      <c r="D110" s="13"/>
      <c r="E110" s="13">
        <v>257</v>
      </c>
      <c r="F110" s="13">
        <v>99</v>
      </c>
      <c r="G110" s="14"/>
      <c r="H110" s="14"/>
      <c r="I110" s="14">
        <v>107</v>
      </c>
      <c r="J110" s="14">
        <f t="shared" si="12"/>
        <v>57</v>
      </c>
      <c r="K110" s="14">
        <v>107</v>
      </c>
      <c r="L110" s="13">
        <f t="shared" si="10"/>
        <v>6</v>
      </c>
      <c r="M110" s="17">
        <v>0.107</v>
      </c>
      <c r="N110" s="14">
        <v>40</v>
      </c>
      <c r="O110" s="18">
        <v>1.07</v>
      </c>
      <c r="P110" s="15">
        <v>90</v>
      </c>
      <c r="T110" s="13">
        <v>100000</v>
      </c>
    </row>
    <row r="111" spans="3:20" x14ac:dyDescent="0.25">
      <c r="C111" s="13"/>
      <c r="D111" s="13"/>
      <c r="E111" s="13">
        <v>258</v>
      </c>
      <c r="F111" s="13">
        <v>99</v>
      </c>
      <c r="G111" s="14"/>
      <c r="H111" s="14"/>
      <c r="I111" s="14">
        <v>108</v>
      </c>
      <c r="J111" s="14">
        <f t="shared" si="12"/>
        <v>57</v>
      </c>
      <c r="K111" s="14">
        <v>108</v>
      </c>
      <c r="L111" s="13">
        <f t="shared" si="10"/>
        <v>6</v>
      </c>
      <c r="M111" s="17">
        <v>0.108</v>
      </c>
      <c r="N111" s="14">
        <v>40</v>
      </c>
      <c r="O111" s="18">
        <v>1.08</v>
      </c>
      <c r="P111" s="15">
        <v>90</v>
      </c>
      <c r="T111" s="13">
        <v>100000</v>
      </c>
    </row>
    <row r="112" spans="3:20" x14ac:dyDescent="0.25">
      <c r="C112" s="13"/>
      <c r="D112" s="13"/>
      <c r="E112" s="13">
        <v>259</v>
      </c>
      <c r="F112" s="13">
        <v>99</v>
      </c>
      <c r="G112" s="14"/>
      <c r="H112" s="14"/>
      <c r="I112" s="14">
        <v>109</v>
      </c>
      <c r="J112" s="14">
        <f t="shared" si="12"/>
        <v>57</v>
      </c>
      <c r="K112" s="14">
        <v>109</v>
      </c>
      <c r="L112" s="13">
        <f t="shared" si="10"/>
        <v>6</v>
      </c>
      <c r="M112" s="17">
        <v>0.109</v>
      </c>
      <c r="N112" s="14">
        <v>40</v>
      </c>
      <c r="O112" s="18">
        <v>1.0900000000000001</v>
      </c>
      <c r="P112" s="15">
        <v>90</v>
      </c>
      <c r="T112" s="13">
        <v>100000</v>
      </c>
    </row>
    <row r="113" spans="3:20" x14ac:dyDescent="0.25">
      <c r="C113" s="13"/>
      <c r="D113" s="13"/>
      <c r="E113" s="13">
        <v>260</v>
      </c>
      <c r="F113" s="13">
        <v>99</v>
      </c>
      <c r="G113" s="14"/>
      <c r="H113" s="14"/>
      <c r="I113" s="14">
        <v>110</v>
      </c>
      <c r="J113" s="14">
        <f t="shared" si="12"/>
        <v>57</v>
      </c>
      <c r="K113" s="14">
        <v>110</v>
      </c>
      <c r="L113" s="13">
        <f t="shared" si="10"/>
        <v>6</v>
      </c>
      <c r="M113" s="17">
        <v>0.11</v>
      </c>
      <c r="N113" s="14">
        <v>40</v>
      </c>
      <c r="O113" s="18">
        <v>1.1000000000000001</v>
      </c>
      <c r="P113" s="15">
        <v>90</v>
      </c>
      <c r="T113" s="13">
        <v>100000</v>
      </c>
    </row>
    <row r="114" spans="3:20" x14ac:dyDescent="0.25">
      <c r="C114" s="13"/>
      <c r="D114" s="13"/>
      <c r="E114" s="13">
        <v>261</v>
      </c>
      <c r="F114" s="13">
        <v>99</v>
      </c>
      <c r="G114" s="14"/>
      <c r="H114" s="14"/>
      <c r="I114" s="14">
        <v>111</v>
      </c>
      <c r="J114" s="14">
        <f t="shared" si="12"/>
        <v>57</v>
      </c>
      <c r="K114" s="14">
        <v>111</v>
      </c>
      <c r="L114" s="13">
        <f t="shared" si="10"/>
        <v>6</v>
      </c>
      <c r="M114" s="17">
        <v>0.111</v>
      </c>
      <c r="N114" s="14">
        <v>40</v>
      </c>
      <c r="O114" s="18">
        <v>1.1100000000000001</v>
      </c>
      <c r="P114" s="15">
        <v>90</v>
      </c>
      <c r="T114" s="13">
        <v>100000</v>
      </c>
    </row>
    <row r="115" spans="3:20" x14ac:dyDescent="0.25">
      <c r="C115" s="13"/>
      <c r="D115" s="13"/>
      <c r="E115" s="13">
        <v>262</v>
      </c>
      <c r="F115" s="13">
        <v>99</v>
      </c>
      <c r="G115" s="14"/>
      <c r="H115" s="14"/>
      <c r="I115" s="14">
        <v>112</v>
      </c>
      <c r="J115" s="14">
        <f t="shared" si="12"/>
        <v>57</v>
      </c>
      <c r="K115" s="14">
        <v>112</v>
      </c>
      <c r="L115" s="13">
        <f t="shared" si="10"/>
        <v>6</v>
      </c>
      <c r="M115" s="17">
        <v>0.112</v>
      </c>
      <c r="N115" s="14">
        <v>40</v>
      </c>
      <c r="O115" s="18">
        <v>1.1200000000000001</v>
      </c>
      <c r="P115" s="15">
        <v>90</v>
      </c>
      <c r="T115" s="13">
        <v>100000</v>
      </c>
    </row>
    <row r="116" spans="3:20" x14ac:dyDescent="0.25">
      <c r="C116" s="13"/>
      <c r="D116" s="13"/>
      <c r="E116" s="13">
        <v>263</v>
      </c>
      <c r="F116" s="13">
        <v>99</v>
      </c>
      <c r="G116" s="14"/>
      <c r="H116" s="14"/>
      <c r="I116" s="14">
        <v>113</v>
      </c>
      <c r="J116" s="14">
        <f t="shared" si="12"/>
        <v>57</v>
      </c>
      <c r="K116" s="14">
        <v>113</v>
      </c>
      <c r="L116" s="13">
        <f t="shared" si="10"/>
        <v>6</v>
      </c>
      <c r="M116" s="17">
        <v>0.113</v>
      </c>
      <c r="N116" s="14">
        <v>40</v>
      </c>
      <c r="O116" s="18">
        <v>1.1299999999999999</v>
      </c>
      <c r="P116" s="15">
        <v>90</v>
      </c>
      <c r="T116" s="13">
        <v>100000</v>
      </c>
    </row>
    <row r="117" spans="3:20" x14ac:dyDescent="0.25">
      <c r="C117" s="13"/>
      <c r="D117" s="13"/>
      <c r="E117" s="13">
        <v>264</v>
      </c>
      <c r="F117" s="13">
        <v>99</v>
      </c>
      <c r="G117" s="14"/>
      <c r="H117" s="14"/>
      <c r="I117" s="14">
        <v>114</v>
      </c>
      <c r="J117" s="14">
        <f t="shared" si="12"/>
        <v>57</v>
      </c>
      <c r="K117" s="14">
        <v>114</v>
      </c>
      <c r="L117" s="13">
        <f t="shared" si="10"/>
        <v>6</v>
      </c>
      <c r="M117" s="17">
        <v>0.114</v>
      </c>
      <c r="N117" s="14">
        <v>40</v>
      </c>
      <c r="O117" s="18">
        <v>1.1399999999999999</v>
      </c>
      <c r="P117" s="15">
        <v>90</v>
      </c>
      <c r="T117" s="13">
        <v>100000</v>
      </c>
    </row>
    <row r="118" spans="3:20" x14ac:dyDescent="0.25">
      <c r="C118" s="13"/>
      <c r="D118" s="13"/>
      <c r="E118" s="13">
        <v>265</v>
      </c>
      <c r="F118" s="13">
        <v>99</v>
      </c>
      <c r="G118" s="14"/>
      <c r="H118" s="14"/>
      <c r="I118" s="14">
        <v>115</v>
      </c>
      <c r="J118" s="14">
        <f t="shared" si="12"/>
        <v>57</v>
      </c>
      <c r="K118" s="14">
        <v>115</v>
      </c>
      <c r="L118" s="13">
        <f t="shared" si="10"/>
        <v>6</v>
      </c>
      <c r="M118" s="17">
        <v>0.115</v>
      </c>
      <c r="N118" s="14">
        <v>40</v>
      </c>
      <c r="O118" s="18">
        <v>1.1499999999999999</v>
      </c>
      <c r="P118" s="15">
        <v>90</v>
      </c>
      <c r="T118" s="13">
        <v>100000</v>
      </c>
    </row>
    <row r="119" spans="3:20" x14ac:dyDescent="0.25">
      <c r="C119" s="13"/>
      <c r="D119" s="13"/>
      <c r="E119" s="13">
        <v>266</v>
      </c>
      <c r="F119" s="13">
        <v>99</v>
      </c>
      <c r="G119" s="14"/>
      <c r="H119" s="14"/>
      <c r="I119" s="14">
        <v>116</v>
      </c>
      <c r="J119" s="14">
        <f t="shared" si="12"/>
        <v>58</v>
      </c>
      <c r="K119" s="14">
        <v>116</v>
      </c>
      <c r="L119" s="13">
        <f t="shared" si="10"/>
        <v>6</v>
      </c>
      <c r="M119" s="17">
        <v>0.11600000000000001</v>
      </c>
      <c r="N119" s="14">
        <v>40</v>
      </c>
      <c r="O119" s="18">
        <v>1.1599999999999999</v>
      </c>
      <c r="P119" s="15">
        <v>90</v>
      </c>
      <c r="T119" s="13">
        <v>100000</v>
      </c>
    </row>
    <row r="120" spans="3:20" x14ac:dyDescent="0.25">
      <c r="C120" s="13"/>
      <c r="D120" s="13"/>
      <c r="E120" s="13">
        <v>267</v>
      </c>
      <c r="F120" s="13">
        <v>99</v>
      </c>
      <c r="G120" s="14"/>
      <c r="H120" s="14"/>
      <c r="I120" s="14">
        <v>117</v>
      </c>
      <c r="J120" s="14">
        <f t="shared" si="12"/>
        <v>58</v>
      </c>
      <c r="K120" s="14">
        <v>117</v>
      </c>
      <c r="L120" s="13">
        <f t="shared" si="10"/>
        <v>6</v>
      </c>
      <c r="M120" s="17">
        <v>0.11700000000000001</v>
      </c>
      <c r="N120" s="14">
        <v>40</v>
      </c>
      <c r="O120" s="18">
        <v>1.17</v>
      </c>
      <c r="P120" s="15">
        <v>90</v>
      </c>
      <c r="T120" s="13">
        <v>100000</v>
      </c>
    </row>
    <row r="121" spans="3:20" x14ac:dyDescent="0.25">
      <c r="C121" s="13"/>
      <c r="D121" s="13"/>
      <c r="E121" s="13">
        <v>268</v>
      </c>
      <c r="F121" s="13">
        <v>99</v>
      </c>
      <c r="G121" s="14"/>
      <c r="H121" s="14"/>
      <c r="I121" s="14">
        <v>118</v>
      </c>
      <c r="J121" s="14">
        <f t="shared" si="12"/>
        <v>58</v>
      </c>
      <c r="K121" s="14">
        <v>118</v>
      </c>
      <c r="L121" s="13">
        <f t="shared" si="10"/>
        <v>6</v>
      </c>
      <c r="M121" s="17">
        <v>0.11799999999999999</v>
      </c>
      <c r="N121" s="14">
        <v>40</v>
      </c>
      <c r="O121" s="18">
        <v>1.18</v>
      </c>
      <c r="P121" s="15">
        <v>90</v>
      </c>
      <c r="T121" s="13">
        <v>100000</v>
      </c>
    </row>
    <row r="122" spans="3:20" x14ac:dyDescent="0.25">
      <c r="C122" s="13"/>
      <c r="D122" s="13"/>
      <c r="E122" s="13">
        <v>269</v>
      </c>
      <c r="F122" s="13">
        <v>99</v>
      </c>
      <c r="G122" s="14"/>
      <c r="H122" s="14"/>
      <c r="I122" s="14">
        <v>119</v>
      </c>
      <c r="J122" s="14">
        <f t="shared" si="12"/>
        <v>58</v>
      </c>
      <c r="K122" s="14">
        <v>119</v>
      </c>
      <c r="L122" s="13">
        <f t="shared" si="10"/>
        <v>6</v>
      </c>
      <c r="M122" s="17">
        <v>0.11899999999999999</v>
      </c>
      <c r="N122" s="14">
        <v>40</v>
      </c>
      <c r="O122" s="18">
        <v>1.19</v>
      </c>
      <c r="P122" s="15">
        <v>90</v>
      </c>
      <c r="T122" s="13">
        <v>100000</v>
      </c>
    </row>
    <row r="123" spans="3:20" x14ac:dyDescent="0.25">
      <c r="C123" s="13"/>
      <c r="D123" s="13"/>
      <c r="E123" s="13">
        <v>270</v>
      </c>
      <c r="F123" s="13">
        <v>99</v>
      </c>
      <c r="G123" s="14"/>
      <c r="H123" s="14"/>
      <c r="I123" s="14">
        <v>120</v>
      </c>
      <c r="J123" s="14">
        <f t="shared" si="12"/>
        <v>58</v>
      </c>
      <c r="K123" s="14">
        <v>120</v>
      </c>
      <c r="L123" s="13">
        <f t="shared" si="10"/>
        <v>6</v>
      </c>
      <c r="M123" s="17">
        <v>0.12</v>
      </c>
      <c r="N123" s="14">
        <v>40</v>
      </c>
      <c r="O123" s="18">
        <v>1.2</v>
      </c>
      <c r="P123" s="15">
        <v>90</v>
      </c>
      <c r="T123" s="13">
        <v>100000</v>
      </c>
    </row>
    <row r="124" spans="3:20" x14ac:dyDescent="0.25">
      <c r="C124" s="13"/>
      <c r="D124" s="13"/>
      <c r="E124" s="13">
        <v>271</v>
      </c>
      <c r="F124" s="13">
        <v>99</v>
      </c>
      <c r="G124" s="14"/>
      <c r="H124" s="14"/>
      <c r="I124" s="14">
        <v>121</v>
      </c>
      <c r="J124" s="14">
        <f t="shared" si="12"/>
        <v>58</v>
      </c>
      <c r="K124" s="14">
        <v>121</v>
      </c>
      <c r="L124" s="13">
        <f t="shared" si="10"/>
        <v>7</v>
      </c>
      <c r="M124" s="17">
        <v>0.121</v>
      </c>
      <c r="N124" s="14">
        <v>40</v>
      </c>
      <c r="O124" s="18">
        <v>1.21</v>
      </c>
      <c r="P124" s="15">
        <v>90</v>
      </c>
      <c r="T124" s="13">
        <v>100000</v>
      </c>
    </row>
    <row r="125" spans="3:20" x14ac:dyDescent="0.25">
      <c r="C125" s="13"/>
      <c r="D125" s="13"/>
      <c r="E125" s="13">
        <v>272</v>
      </c>
      <c r="F125" s="13">
        <v>99</v>
      </c>
      <c r="G125" s="14"/>
      <c r="H125" s="14"/>
      <c r="I125" s="14">
        <v>122</v>
      </c>
      <c r="J125" s="14">
        <f t="shared" si="12"/>
        <v>58</v>
      </c>
      <c r="K125" s="14">
        <v>122</v>
      </c>
      <c r="L125" s="13">
        <f t="shared" si="10"/>
        <v>7</v>
      </c>
      <c r="M125" s="17">
        <v>0.122</v>
      </c>
      <c r="N125" s="14">
        <v>40</v>
      </c>
      <c r="O125" s="18">
        <v>1.22</v>
      </c>
      <c r="P125" s="15">
        <v>90</v>
      </c>
      <c r="T125" s="13">
        <v>100000</v>
      </c>
    </row>
    <row r="126" spans="3:20" x14ac:dyDescent="0.25">
      <c r="C126" s="13"/>
      <c r="D126" s="13"/>
      <c r="E126" s="13">
        <v>273</v>
      </c>
      <c r="F126" s="13">
        <v>99</v>
      </c>
      <c r="G126" s="14"/>
      <c r="H126" s="14"/>
      <c r="I126" s="14">
        <v>123</v>
      </c>
      <c r="J126" s="14">
        <f t="shared" si="12"/>
        <v>58</v>
      </c>
      <c r="K126" s="14">
        <v>123</v>
      </c>
      <c r="L126" s="13">
        <f t="shared" si="10"/>
        <v>7</v>
      </c>
      <c r="M126" s="17">
        <v>0.123</v>
      </c>
      <c r="N126" s="14">
        <v>40</v>
      </c>
      <c r="O126" s="18">
        <v>1.23</v>
      </c>
      <c r="P126" s="15">
        <v>90</v>
      </c>
      <c r="T126" s="13">
        <v>100000</v>
      </c>
    </row>
    <row r="127" spans="3:20" x14ac:dyDescent="0.25">
      <c r="C127" s="13"/>
      <c r="D127" s="13"/>
      <c r="E127" s="13">
        <v>274</v>
      </c>
      <c r="F127" s="13">
        <v>99</v>
      </c>
      <c r="G127" s="14"/>
      <c r="H127" s="14"/>
      <c r="I127" s="14">
        <v>124</v>
      </c>
      <c r="J127" s="14">
        <f t="shared" si="12"/>
        <v>58</v>
      </c>
      <c r="K127" s="14">
        <v>124</v>
      </c>
      <c r="L127" s="13">
        <f t="shared" si="10"/>
        <v>7</v>
      </c>
      <c r="M127" s="17">
        <v>0.124</v>
      </c>
      <c r="N127" s="14">
        <v>40</v>
      </c>
      <c r="O127" s="18">
        <v>1.24</v>
      </c>
      <c r="P127" s="15">
        <v>90</v>
      </c>
      <c r="T127" s="13">
        <v>100000</v>
      </c>
    </row>
    <row r="128" spans="3:20" x14ac:dyDescent="0.25">
      <c r="C128" s="13"/>
      <c r="D128" s="13"/>
      <c r="E128" s="13">
        <v>275</v>
      </c>
      <c r="F128" s="13">
        <v>99</v>
      </c>
      <c r="G128" s="14"/>
      <c r="H128" s="14"/>
      <c r="I128" s="14">
        <v>125</v>
      </c>
      <c r="J128" s="14">
        <f t="shared" si="12"/>
        <v>58</v>
      </c>
      <c r="K128" s="14">
        <v>125</v>
      </c>
      <c r="L128" s="13">
        <f t="shared" si="10"/>
        <v>7</v>
      </c>
      <c r="M128" s="17">
        <v>0.125</v>
      </c>
      <c r="N128" s="14">
        <v>40</v>
      </c>
      <c r="O128" s="18">
        <v>1.25</v>
      </c>
      <c r="P128" s="15">
        <v>90</v>
      </c>
      <c r="T128" s="13">
        <v>100000</v>
      </c>
    </row>
    <row r="129" spans="3:20" x14ac:dyDescent="0.25">
      <c r="C129" s="13"/>
      <c r="D129" s="13"/>
      <c r="E129" s="13">
        <v>276</v>
      </c>
      <c r="F129" s="13">
        <v>99</v>
      </c>
      <c r="G129" s="14"/>
      <c r="H129" s="14"/>
      <c r="I129" s="14">
        <v>126</v>
      </c>
      <c r="J129" s="14">
        <f t="shared" si="12"/>
        <v>58</v>
      </c>
      <c r="K129" s="14">
        <v>126</v>
      </c>
      <c r="L129" s="13">
        <f t="shared" si="10"/>
        <v>7</v>
      </c>
      <c r="M129" s="17">
        <v>0.126</v>
      </c>
      <c r="N129" s="14">
        <v>40</v>
      </c>
      <c r="O129" s="18">
        <v>1.26</v>
      </c>
      <c r="P129" s="15">
        <v>90</v>
      </c>
      <c r="T129" s="13">
        <v>100000</v>
      </c>
    </row>
    <row r="130" spans="3:20" x14ac:dyDescent="0.25">
      <c r="C130" s="13"/>
      <c r="D130" s="13"/>
      <c r="E130" s="13">
        <v>277</v>
      </c>
      <c r="F130" s="13">
        <v>99</v>
      </c>
      <c r="G130" s="14"/>
      <c r="H130" s="14"/>
      <c r="I130" s="14">
        <v>127</v>
      </c>
      <c r="J130" s="14">
        <f t="shared" si="12"/>
        <v>59</v>
      </c>
      <c r="K130" s="14">
        <v>127</v>
      </c>
      <c r="L130" s="13">
        <f t="shared" si="10"/>
        <v>7</v>
      </c>
      <c r="M130" s="17">
        <v>0.127</v>
      </c>
      <c r="N130" s="14">
        <v>40</v>
      </c>
      <c r="O130" s="18">
        <v>1.27</v>
      </c>
      <c r="P130" s="15">
        <v>90</v>
      </c>
      <c r="T130" s="13">
        <v>100000</v>
      </c>
    </row>
    <row r="131" spans="3:20" x14ac:dyDescent="0.25">
      <c r="C131" s="13"/>
      <c r="D131" s="13"/>
      <c r="E131" s="13">
        <v>278</v>
      </c>
      <c r="F131" s="13">
        <v>99</v>
      </c>
      <c r="G131" s="14"/>
      <c r="H131" s="14"/>
      <c r="I131" s="14">
        <v>128</v>
      </c>
      <c r="J131" s="14">
        <f t="shared" si="12"/>
        <v>59</v>
      </c>
      <c r="K131" s="14">
        <v>128</v>
      </c>
      <c r="L131" s="13">
        <f t="shared" si="10"/>
        <v>7</v>
      </c>
      <c r="M131" s="17">
        <v>0.128</v>
      </c>
      <c r="N131" s="14">
        <v>40</v>
      </c>
      <c r="O131" s="18">
        <v>1.28</v>
      </c>
      <c r="P131" s="15">
        <v>90</v>
      </c>
      <c r="T131" s="13">
        <v>100000</v>
      </c>
    </row>
    <row r="132" spans="3:20" x14ac:dyDescent="0.25">
      <c r="C132" s="13"/>
      <c r="D132" s="13"/>
      <c r="E132" s="13">
        <v>279</v>
      </c>
      <c r="F132" s="13">
        <v>99</v>
      </c>
      <c r="G132" s="14"/>
      <c r="H132" s="14"/>
      <c r="I132" s="14">
        <v>129</v>
      </c>
      <c r="J132" s="14">
        <f t="shared" si="12"/>
        <v>59</v>
      </c>
      <c r="K132" s="14">
        <v>129</v>
      </c>
      <c r="L132" s="13">
        <f t="shared" si="10"/>
        <v>7</v>
      </c>
      <c r="M132" s="17">
        <v>0.129</v>
      </c>
      <c r="N132" s="14">
        <v>40</v>
      </c>
      <c r="O132" s="18">
        <v>1.29</v>
      </c>
      <c r="P132" s="15">
        <v>90</v>
      </c>
      <c r="T132" s="13">
        <v>100000</v>
      </c>
    </row>
    <row r="133" spans="3:20" x14ac:dyDescent="0.25">
      <c r="C133" s="13"/>
      <c r="D133" s="13"/>
      <c r="E133" s="13">
        <v>280</v>
      </c>
      <c r="F133" s="13">
        <v>99</v>
      </c>
      <c r="G133" s="14"/>
      <c r="H133" s="14"/>
      <c r="I133" s="14">
        <v>130</v>
      </c>
      <c r="J133" s="14">
        <f t="shared" si="12"/>
        <v>59</v>
      </c>
      <c r="K133" s="14">
        <v>130</v>
      </c>
      <c r="L133" s="13">
        <f t="shared" si="10"/>
        <v>7</v>
      </c>
      <c r="M133" s="17">
        <v>0.13</v>
      </c>
      <c r="N133" s="14">
        <v>40</v>
      </c>
      <c r="O133" s="18">
        <v>1.3</v>
      </c>
      <c r="P133" s="15">
        <v>90</v>
      </c>
      <c r="T133" s="13">
        <v>100000</v>
      </c>
    </row>
    <row r="134" spans="3:20" x14ac:dyDescent="0.25">
      <c r="C134" s="13"/>
      <c r="D134" s="13"/>
      <c r="E134" s="13"/>
      <c r="F134" s="13"/>
      <c r="G134" s="14"/>
      <c r="H134" s="14"/>
      <c r="I134" s="14">
        <v>131</v>
      </c>
      <c r="J134" s="14">
        <v>59</v>
      </c>
      <c r="K134" s="14">
        <v>131</v>
      </c>
      <c r="L134" s="13">
        <f t="shared" si="10"/>
        <v>7</v>
      </c>
      <c r="M134" s="17">
        <v>0.13100000000000001</v>
      </c>
      <c r="N134" s="14">
        <v>40</v>
      </c>
      <c r="O134" s="18">
        <v>1.31</v>
      </c>
      <c r="P134" s="15">
        <v>90</v>
      </c>
      <c r="T134" s="13">
        <v>100000</v>
      </c>
    </row>
    <row r="135" spans="3:20" x14ac:dyDescent="0.25">
      <c r="C135" s="13"/>
      <c r="D135" s="13"/>
      <c r="E135" s="13"/>
      <c r="F135" s="13"/>
      <c r="G135" s="14"/>
      <c r="H135" s="14"/>
      <c r="I135" s="14">
        <v>132</v>
      </c>
      <c r="J135" s="14">
        <v>59</v>
      </c>
      <c r="K135" s="14">
        <v>132</v>
      </c>
      <c r="L135" s="13">
        <f t="shared" si="10"/>
        <v>7</v>
      </c>
      <c r="M135" s="17">
        <v>0.13200000000000001</v>
      </c>
      <c r="N135" s="14">
        <v>40</v>
      </c>
      <c r="O135" s="18">
        <v>1.32</v>
      </c>
      <c r="P135" s="15">
        <v>90</v>
      </c>
      <c r="T135" s="13">
        <v>100000</v>
      </c>
    </row>
    <row r="136" spans="3:20" x14ac:dyDescent="0.25">
      <c r="C136" s="13"/>
      <c r="D136" s="13"/>
      <c r="E136" s="13"/>
      <c r="F136" s="13"/>
      <c r="G136" s="14"/>
      <c r="H136" s="14"/>
      <c r="I136" s="14">
        <v>133</v>
      </c>
      <c r="J136" s="14">
        <v>59</v>
      </c>
      <c r="K136" s="14">
        <v>133</v>
      </c>
      <c r="L136" s="13">
        <f t="shared" si="10"/>
        <v>7</v>
      </c>
      <c r="M136" s="17">
        <v>0.13300000000000001</v>
      </c>
      <c r="N136" s="14">
        <v>40</v>
      </c>
      <c r="O136" s="18">
        <v>1.33</v>
      </c>
      <c r="P136" s="15">
        <v>90</v>
      </c>
      <c r="T136" s="13">
        <v>100000</v>
      </c>
    </row>
    <row r="137" spans="3:20" x14ac:dyDescent="0.25">
      <c r="C137" s="13"/>
      <c r="D137" s="13"/>
      <c r="E137" s="13"/>
      <c r="F137" s="13"/>
      <c r="G137" s="14"/>
      <c r="H137" s="14"/>
      <c r="I137" s="14">
        <v>134</v>
      </c>
      <c r="J137" s="14">
        <v>59</v>
      </c>
      <c r="K137" s="14">
        <v>134</v>
      </c>
      <c r="L137" s="13">
        <f t="shared" si="10"/>
        <v>7</v>
      </c>
      <c r="M137" s="17">
        <v>0.13400000000000001</v>
      </c>
      <c r="N137" s="14">
        <v>40</v>
      </c>
      <c r="O137" s="18">
        <v>1.34</v>
      </c>
      <c r="P137" s="15">
        <v>90</v>
      </c>
      <c r="T137" s="13">
        <v>100000</v>
      </c>
    </row>
    <row r="138" spans="3:20" x14ac:dyDescent="0.25">
      <c r="C138" s="13"/>
      <c r="D138" s="13"/>
      <c r="E138" s="13"/>
      <c r="F138" s="13"/>
      <c r="G138" s="14"/>
      <c r="H138" s="14"/>
      <c r="I138" s="14">
        <v>135</v>
      </c>
      <c r="J138" s="14">
        <v>59</v>
      </c>
      <c r="K138" s="14">
        <v>135</v>
      </c>
      <c r="L138" s="13">
        <f t="shared" si="10"/>
        <v>7</v>
      </c>
      <c r="M138" s="17">
        <v>0.13500000000000001</v>
      </c>
      <c r="N138" s="14">
        <v>40</v>
      </c>
      <c r="O138" s="18">
        <v>1.35</v>
      </c>
      <c r="P138" s="15">
        <v>90</v>
      </c>
      <c r="T138" s="13">
        <v>100000</v>
      </c>
    </row>
    <row r="139" spans="3:20" x14ac:dyDescent="0.25">
      <c r="C139" s="13"/>
      <c r="D139" s="13"/>
      <c r="E139" s="13"/>
      <c r="F139" s="13"/>
      <c r="G139" s="14"/>
      <c r="H139" s="14"/>
      <c r="I139" s="14">
        <v>136</v>
      </c>
      <c r="J139" s="14">
        <v>59</v>
      </c>
      <c r="K139" s="14">
        <v>136</v>
      </c>
      <c r="L139" s="13">
        <f t="shared" si="10"/>
        <v>7</v>
      </c>
      <c r="M139" s="17">
        <v>0.13600000000000001</v>
      </c>
      <c r="N139" s="14">
        <v>40</v>
      </c>
      <c r="O139" s="18">
        <v>1.36</v>
      </c>
      <c r="P139" s="15">
        <v>90</v>
      </c>
      <c r="T139" s="13">
        <v>100000</v>
      </c>
    </row>
    <row r="140" spans="3:20" x14ac:dyDescent="0.25">
      <c r="C140" s="13"/>
      <c r="D140" s="13"/>
      <c r="E140" s="13"/>
      <c r="F140" s="13"/>
      <c r="G140" s="14"/>
      <c r="H140" s="14"/>
      <c r="I140" s="14">
        <v>137</v>
      </c>
      <c r="J140" s="14">
        <v>59</v>
      </c>
      <c r="K140" s="14">
        <v>137</v>
      </c>
      <c r="L140" s="13">
        <f t="shared" si="10"/>
        <v>7</v>
      </c>
      <c r="M140" s="17">
        <v>0.13700000000000001</v>
      </c>
      <c r="N140" s="14">
        <v>40</v>
      </c>
      <c r="O140" s="18">
        <v>1.37</v>
      </c>
      <c r="P140" s="15">
        <v>90</v>
      </c>
      <c r="T140" s="13">
        <v>100000</v>
      </c>
    </row>
    <row r="141" spans="3:20" x14ac:dyDescent="0.25">
      <c r="C141" s="13"/>
      <c r="D141" s="13"/>
      <c r="E141" s="13"/>
      <c r="F141" s="13"/>
      <c r="G141" s="14"/>
      <c r="H141" s="14"/>
      <c r="I141" s="14">
        <v>138</v>
      </c>
      <c r="J141" s="14">
        <v>59</v>
      </c>
      <c r="K141" s="14">
        <v>138</v>
      </c>
      <c r="L141" s="13">
        <f t="shared" si="10"/>
        <v>7</v>
      </c>
      <c r="M141" s="17">
        <v>0.13800000000000001</v>
      </c>
      <c r="N141" s="14">
        <v>40</v>
      </c>
      <c r="O141" s="18">
        <v>1.38</v>
      </c>
      <c r="P141" s="15">
        <v>90</v>
      </c>
      <c r="T141" s="13">
        <v>100000</v>
      </c>
    </row>
    <row r="142" spans="3:20" x14ac:dyDescent="0.25">
      <c r="C142" s="13"/>
      <c r="D142" s="13"/>
      <c r="E142" s="13"/>
      <c r="F142" s="13"/>
      <c r="G142" s="14"/>
      <c r="H142" s="14"/>
      <c r="I142" s="14">
        <v>139</v>
      </c>
      <c r="J142" s="14">
        <v>59</v>
      </c>
      <c r="K142" s="14">
        <v>139</v>
      </c>
      <c r="L142" s="13">
        <f t="shared" si="10"/>
        <v>7</v>
      </c>
      <c r="M142" s="17">
        <v>0.13900000000000001</v>
      </c>
      <c r="N142" s="14">
        <v>40</v>
      </c>
      <c r="O142" s="18">
        <v>1.39</v>
      </c>
      <c r="P142" s="15">
        <v>90</v>
      </c>
      <c r="T142" s="13">
        <v>100000</v>
      </c>
    </row>
    <row r="143" spans="3:20" x14ac:dyDescent="0.25">
      <c r="C143" s="13"/>
      <c r="D143" s="13"/>
      <c r="E143" s="13"/>
      <c r="F143" s="13"/>
      <c r="G143" s="14"/>
      <c r="H143" s="14"/>
      <c r="I143" s="14">
        <v>140</v>
      </c>
      <c r="J143" s="14">
        <v>59</v>
      </c>
      <c r="K143" s="14">
        <v>140</v>
      </c>
      <c r="L143" s="13">
        <f t="shared" si="10"/>
        <v>7</v>
      </c>
      <c r="M143" s="17">
        <v>0.14000000000000001</v>
      </c>
      <c r="N143" s="14">
        <v>40</v>
      </c>
      <c r="O143" s="18">
        <v>1.4</v>
      </c>
      <c r="P143" s="15">
        <v>90</v>
      </c>
      <c r="T143" s="13">
        <v>100000</v>
      </c>
    </row>
    <row r="144" spans="3:20" x14ac:dyDescent="0.25">
      <c r="C144" s="13"/>
      <c r="D144" s="13"/>
      <c r="E144" s="13"/>
      <c r="F144" s="13"/>
      <c r="G144" s="14"/>
      <c r="H144" s="14"/>
      <c r="I144" s="14">
        <v>141</v>
      </c>
      <c r="J144" s="14">
        <v>59</v>
      </c>
      <c r="K144" s="14">
        <v>141</v>
      </c>
      <c r="L144" s="13">
        <f t="shared" si="10"/>
        <v>8</v>
      </c>
      <c r="M144" s="17">
        <v>0.14099999999999999</v>
      </c>
      <c r="N144" s="14">
        <v>40</v>
      </c>
      <c r="O144" s="18">
        <v>1.41</v>
      </c>
      <c r="P144" s="15">
        <v>90</v>
      </c>
      <c r="T144" s="13">
        <v>100000</v>
      </c>
    </row>
    <row r="145" spans="3:20" x14ac:dyDescent="0.25">
      <c r="C145" s="13"/>
      <c r="D145" s="13"/>
      <c r="E145" s="13"/>
      <c r="F145" s="13"/>
      <c r="G145" s="14"/>
      <c r="H145" s="14"/>
      <c r="I145" s="14">
        <v>142</v>
      </c>
      <c r="J145" s="14">
        <v>59</v>
      </c>
      <c r="K145" s="14">
        <v>142</v>
      </c>
      <c r="L145" s="13">
        <f t="shared" si="10"/>
        <v>8</v>
      </c>
      <c r="M145" s="17">
        <v>0.14199999999999999</v>
      </c>
      <c r="N145" s="14">
        <v>40</v>
      </c>
      <c r="O145" s="18">
        <v>1.42</v>
      </c>
      <c r="P145" s="15">
        <v>90</v>
      </c>
      <c r="T145" s="13">
        <v>100000</v>
      </c>
    </row>
    <row r="146" spans="3:20" x14ac:dyDescent="0.25">
      <c r="C146" s="13"/>
      <c r="D146" s="13"/>
      <c r="E146" s="13"/>
      <c r="F146" s="13"/>
      <c r="G146" s="14"/>
      <c r="H146" s="14"/>
      <c r="I146" s="14">
        <v>143</v>
      </c>
      <c r="J146" s="14">
        <v>59</v>
      </c>
      <c r="K146" s="14">
        <v>143</v>
      </c>
      <c r="L146" s="13">
        <f t="shared" si="10"/>
        <v>8</v>
      </c>
      <c r="M146" s="17">
        <v>0.14299999999999999</v>
      </c>
      <c r="N146" s="14">
        <v>40</v>
      </c>
      <c r="O146" s="18">
        <v>1.43</v>
      </c>
      <c r="P146" s="15">
        <v>90</v>
      </c>
      <c r="T146" s="13">
        <v>100000</v>
      </c>
    </row>
    <row r="147" spans="3:20" x14ac:dyDescent="0.25">
      <c r="C147" s="13"/>
      <c r="D147" s="13"/>
      <c r="E147" s="13"/>
      <c r="F147" s="13"/>
      <c r="G147" s="14"/>
      <c r="H147" s="14"/>
      <c r="I147" s="14">
        <v>144</v>
      </c>
      <c r="J147" s="14">
        <v>59</v>
      </c>
      <c r="K147" s="14">
        <v>144</v>
      </c>
      <c r="L147" s="13">
        <f t="shared" si="10"/>
        <v>8</v>
      </c>
      <c r="M147" s="17">
        <v>0.14399999999999999</v>
      </c>
      <c r="N147" s="14">
        <v>40</v>
      </c>
      <c r="O147" s="18">
        <v>1.44</v>
      </c>
      <c r="P147" s="15">
        <v>90</v>
      </c>
      <c r="T147" s="13">
        <v>100000</v>
      </c>
    </row>
    <row r="148" spans="3:20" x14ac:dyDescent="0.25">
      <c r="C148" s="13"/>
      <c r="D148" s="13"/>
      <c r="E148" s="13"/>
      <c r="F148" s="13"/>
      <c r="G148" s="14"/>
      <c r="H148" s="14"/>
      <c r="I148" s="14">
        <v>145</v>
      </c>
      <c r="J148" s="14">
        <v>59</v>
      </c>
      <c r="K148" s="14">
        <v>145</v>
      </c>
      <c r="L148" s="13">
        <f t="shared" si="10"/>
        <v>8</v>
      </c>
      <c r="M148" s="17">
        <v>0.14499999999999999</v>
      </c>
      <c r="N148" s="14">
        <v>40</v>
      </c>
      <c r="O148" s="18">
        <v>1.45</v>
      </c>
      <c r="P148" s="15">
        <v>90</v>
      </c>
      <c r="T148" s="13">
        <v>100000</v>
      </c>
    </row>
    <row r="149" spans="3:20" x14ac:dyDescent="0.25">
      <c r="C149" s="13"/>
      <c r="D149" s="13"/>
      <c r="E149" s="13"/>
      <c r="F149" s="13"/>
      <c r="G149" s="14"/>
      <c r="H149" s="14"/>
      <c r="I149" s="14">
        <v>146</v>
      </c>
      <c r="J149" s="14">
        <f t="shared" ref="J149:J212" si="13">J130+1</f>
        <v>60</v>
      </c>
      <c r="K149" s="14">
        <v>146</v>
      </c>
      <c r="L149" s="13">
        <f t="shared" si="10"/>
        <v>8</v>
      </c>
      <c r="M149" s="17">
        <v>0.14599999999999999</v>
      </c>
      <c r="N149" s="14">
        <v>40</v>
      </c>
      <c r="O149" s="18">
        <v>1.46</v>
      </c>
      <c r="P149" s="15">
        <v>90</v>
      </c>
      <c r="T149" s="13">
        <v>100000</v>
      </c>
    </row>
    <row r="150" spans="3:20" x14ac:dyDescent="0.25">
      <c r="C150" s="13"/>
      <c r="D150" s="13"/>
      <c r="E150" s="13"/>
      <c r="F150" s="13"/>
      <c r="G150" s="14"/>
      <c r="H150" s="14"/>
      <c r="I150" s="14">
        <v>147</v>
      </c>
      <c r="J150" s="14">
        <f t="shared" si="13"/>
        <v>60</v>
      </c>
      <c r="K150" s="14">
        <v>147</v>
      </c>
      <c r="L150" s="13">
        <f t="shared" si="10"/>
        <v>8</v>
      </c>
      <c r="M150" s="17">
        <v>0.14699999999999999</v>
      </c>
      <c r="N150" s="14">
        <v>40</v>
      </c>
      <c r="O150" s="18">
        <v>1.47</v>
      </c>
      <c r="P150" s="15">
        <v>90</v>
      </c>
      <c r="T150" s="13">
        <v>100000</v>
      </c>
    </row>
    <row r="151" spans="3:20" x14ac:dyDescent="0.25">
      <c r="C151" s="13"/>
      <c r="D151" s="13"/>
      <c r="E151" s="13"/>
      <c r="F151" s="13"/>
      <c r="G151" s="14"/>
      <c r="H151" s="14"/>
      <c r="I151" s="14">
        <v>148</v>
      </c>
      <c r="J151" s="14">
        <f t="shared" si="13"/>
        <v>60</v>
      </c>
      <c r="K151" s="14">
        <v>148</v>
      </c>
      <c r="L151" s="13">
        <f t="shared" si="10"/>
        <v>8</v>
      </c>
      <c r="M151" s="17">
        <v>0.14799999999999999</v>
      </c>
      <c r="N151" s="14">
        <v>40</v>
      </c>
      <c r="O151" s="18">
        <v>1.48</v>
      </c>
      <c r="P151" s="15">
        <v>90</v>
      </c>
      <c r="T151" s="13">
        <v>100000</v>
      </c>
    </row>
    <row r="152" spans="3:20" x14ac:dyDescent="0.25">
      <c r="C152" s="13"/>
      <c r="D152" s="13"/>
      <c r="E152" s="13"/>
      <c r="F152" s="13"/>
      <c r="G152" s="14"/>
      <c r="H152" s="14"/>
      <c r="I152" s="14">
        <v>149</v>
      </c>
      <c r="J152" s="14">
        <f t="shared" si="13"/>
        <v>60</v>
      </c>
      <c r="K152" s="14">
        <v>149</v>
      </c>
      <c r="L152" s="13">
        <f t="shared" ref="L152:L202" si="14">L132+1</f>
        <v>8</v>
      </c>
      <c r="M152" s="17">
        <v>0.14899999999999999</v>
      </c>
      <c r="N152" s="14">
        <v>40</v>
      </c>
      <c r="O152" s="18">
        <v>1.49</v>
      </c>
      <c r="P152" s="15">
        <v>90</v>
      </c>
      <c r="T152" s="13">
        <v>100000</v>
      </c>
    </row>
    <row r="153" spans="3:20" x14ac:dyDescent="0.25">
      <c r="C153" s="13"/>
      <c r="D153" s="13"/>
      <c r="E153" s="13"/>
      <c r="F153" s="13"/>
      <c r="G153" s="14"/>
      <c r="H153" s="14"/>
      <c r="I153" s="14">
        <v>150</v>
      </c>
      <c r="J153" s="14">
        <f t="shared" si="13"/>
        <v>60</v>
      </c>
      <c r="K153" s="14">
        <v>150</v>
      </c>
      <c r="L153" s="13">
        <f t="shared" si="14"/>
        <v>8</v>
      </c>
      <c r="M153" s="17">
        <v>0.15</v>
      </c>
      <c r="N153" s="14">
        <v>40</v>
      </c>
      <c r="O153" s="18">
        <v>1.5</v>
      </c>
      <c r="P153" s="15">
        <v>90</v>
      </c>
      <c r="T153" s="13">
        <v>100000</v>
      </c>
    </row>
    <row r="154" spans="3:20" x14ac:dyDescent="0.25">
      <c r="C154" s="13"/>
      <c r="D154" s="13"/>
      <c r="E154" s="13"/>
      <c r="F154" s="13"/>
      <c r="G154" s="14"/>
      <c r="H154" s="14"/>
      <c r="I154" s="14">
        <v>151</v>
      </c>
      <c r="J154" s="14">
        <f t="shared" si="13"/>
        <v>60</v>
      </c>
      <c r="K154" s="14">
        <v>151</v>
      </c>
      <c r="L154" s="13">
        <f t="shared" si="14"/>
        <v>8</v>
      </c>
      <c r="M154" s="17">
        <v>0.151</v>
      </c>
      <c r="N154" s="14">
        <v>40</v>
      </c>
      <c r="O154" s="18">
        <v>1.51</v>
      </c>
      <c r="P154" s="15">
        <v>90</v>
      </c>
      <c r="T154" s="13">
        <v>100000</v>
      </c>
    </row>
    <row r="155" spans="3:20" x14ac:dyDescent="0.25">
      <c r="C155" s="13"/>
      <c r="D155" s="13"/>
      <c r="E155" s="13"/>
      <c r="F155" s="13"/>
      <c r="G155" s="14"/>
      <c r="H155" s="14"/>
      <c r="I155" s="14">
        <v>152</v>
      </c>
      <c r="J155" s="14">
        <f t="shared" si="13"/>
        <v>60</v>
      </c>
      <c r="K155" s="14">
        <v>152</v>
      </c>
      <c r="L155" s="13">
        <f t="shared" si="14"/>
        <v>8</v>
      </c>
      <c r="M155" s="17">
        <v>0.152</v>
      </c>
      <c r="N155" s="14">
        <v>40</v>
      </c>
      <c r="O155" s="18">
        <v>1.52</v>
      </c>
      <c r="P155" s="15">
        <v>90</v>
      </c>
      <c r="T155" s="13">
        <v>100000</v>
      </c>
    </row>
    <row r="156" spans="3:20" x14ac:dyDescent="0.25">
      <c r="C156" s="13"/>
      <c r="D156" s="13"/>
      <c r="E156" s="13"/>
      <c r="F156" s="13"/>
      <c r="G156" s="14"/>
      <c r="H156" s="14"/>
      <c r="I156" s="14">
        <v>153</v>
      </c>
      <c r="J156" s="14">
        <f t="shared" si="13"/>
        <v>60</v>
      </c>
      <c r="K156" s="14">
        <v>153</v>
      </c>
      <c r="L156" s="13">
        <f t="shared" si="14"/>
        <v>8</v>
      </c>
      <c r="M156" s="17">
        <v>0.153</v>
      </c>
      <c r="N156" s="14">
        <v>40</v>
      </c>
      <c r="O156" s="18">
        <v>1.53</v>
      </c>
      <c r="P156" s="15">
        <v>90</v>
      </c>
      <c r="T156" s="13">
        <v>100000</v>
      </c>
    </row>
    <row r="157" spans="3:20" x14ac:dyDescent="0.25">
      <c r="C157" s="13"/>
      <c r="D157" s="13"/>
      <c r="E157" s="13"/>
      <c r="F157" s="13"/>
      <c r="G157" s="14"/>
      <c r="H157" s="14"/>
      <c r="I157" s="14">
        <v>154</v>
      </c>
      <c r="J157" s="14">
        <f t="shared" si="13"/>
        <v>60</v>
      </c>
      <c r="K157" s="14">
        <v>154</v>
      </c>
      <c r="L157" s="13">
        <f t="shared" si="14"/>
        <v>8</v>
      </c>
      <c r="M157" s="17">
        <v>0.154</v>
      </c>
      <c r="N157" s="14">
        <v>40</v>
      </c>
      <c r="O157" s="18">
        <v>1.54</v>
      </c>
      <c r="P157" s="15">
        <v>90</v>
      </c>
      <c r="T157" s="13">
        <v>100000</v>
      </c>
    </row>
    <row r="158" spans="3:20" x14ac:dyDescent="0.25">
      <c r="C158" s="13"/>
      <c r="D158" s="13"/>
      <c r="E158" s="13"/>
      <c r="F158" s="13"/>
      <c r="G158" s="14"/>
      <c r="H158" s="14"/>
      <c r="I158" s="14">
        <v>155</v>
      </c>
      <c r="J158" s="14">
        <f t="shared" si="13"/>
        <v>60</v>
      </c>
      <c r="K158" s="14">
        <v>155</v>
      </c>
      <c r="L158" s="13">
        <f t="shared" si="14"/>
        <v>8</v>
      </c>
      <c r="M158" s="17">
        <v>0.155</v>
      </c>
      <c r="N158" s="14">
        <v>40</v>
      </c>
      <c r="O158" s="18">
        <v>1.55</v>
      </c>
      <c r="P158" s="15">
        <v>90</v>
      </c>
      <c r="T158" s="13">
        <v>100000</v>
      </c>
    </row>
    <row r="159" spans="3:20" x14ac:dyDescent="0.25">
      <c r="C159" s="13"/>
      <c r="D159" s="13"/>
      <c r="E159" s="13"/>
      <c r="F159" s="13"/>
      <c r="G159" s="14"/>
      <c r="H159" s="14"/>
      <c r="I159" s="14">
        <v>156</v>
      </c>
      <c r="J159" s="14">
        <f t="shared" si="13"/>
        <v>60</v>
      </c>
      <c r="K159" s="14">
        <v>156</v>
      </c>
      <c r="L159" s="13">
        <f t="shared" si="14"/>
        <v>8</v>
      </c>
      <c r="M159" s="17">
        <v>0.156</v>
      </c>
      <c r="N159" s="14">
        <v>40</v>
      </c>
      <c r="O159" s="18">
        <v>1.56</v>
      </c>
      <c r="P159" s="15">
        <v>90</v>
      </c>
      <c r="T159" s="13">
        <v>100000</v>
      </c>
    </row>
    <row r="160" spans="3:20" x14ac:dyDescent="0.25">
      <c r="C160" s="13"/>
      <c r="D160" s="13"/>
      <c r="E160" s="13"/>
      <c r="F160" s="13"/>
      <c r="G160" s="14"/>
      <c r="H160" s="14"/>
      <c r="I160" s="14">
        <v>157</v>
      </c>
      <c r="J160" s="14">
        <f t="shared" si="13"/>
        <v>60</v>
      </c>
      <c r="K160" s="14">
        <v>157</v>
      </c>
      <c r="L160" s="13">
        <f t="shared" si="14"/>
        <v>8</v>
      </c>
      <c r="M160" s="17">
        <v>0.157</v>
      </c>
      <c r="N160" s="14">
        <v>40</v>
      </c>
      <c r="O160" s="18">
        <v>1.57</v>
      </c>
      <c r="P160" s="15">
        <v>90</v>
      </c>
      <c r="T160" s="13">
        <v>100000</v>
      </c>
    </row>
    <row r="161" spans="3:20" x14ac:dyDescent="0.25">
      <c r="C161" s="13"/>
      <c r="D161" s="13"/>
      <c r="E161" s="13"/>
      <c r="F161" s="13"/>
      <c r="G161" s="14"/>
      <c r="H161" s="14"/>
      <c r="I161" s="14">
        <v>158</v>
      </c>
      <c r="J161" s="14">
        <f t="shared" si="13"/>
        <v>60</v>
      </c>
      <c r="K161" s="14">
        <v>158</v>
      </c>
      <c r="L161" s="13">
        <f t="shared" si="14"/>
        <v>8</v>
      </c>
      <c r="M161" s="17">
        <v>0.158</v>
      </c>
      <c r="N161" s="14">
        <v>40</v>
      </c>
      <c r="O161" s="18">
        <v>1.58</v>
      </c>
      <c r="P161" s="15">
        <v>90</v>
      </c>
      <c r="T161" s="13">
        <v>100000</v>
      </c>
    </row>
    <row r="162" spans="3:20" x14ac:dyDescent="0.25">
      <c r="C162" s="13"/>
      <c r="D162" s="13"/>
      <c r="E162" s="13"/>
      <c r="F162" s="13"/>
      <c r="G162" s="14"/>
      <c r="H162" s="14"/>
      <c r="I162" s="14">
        <v>159</v>
      </c>
      <c r="J162" s="14">
        <f t="shared" si="13"/>
        <v>60</v>
      </c>
      <c r="K162" s="14">
        <v>159</v>
      </c>
      <c r="L162" s="13">
        <f t="shared" si="14"/>
        <v>8</v>
      </c>
      <c r="M162" s="17">
        <v>0.159</v>
      </c>
      <c r="N162" s="14">
        <v>40</v>
      </c>
      <c r="O162" s="18">
        <v>1.59</v>
      </c>
      <c r="P162" s="15">
        <v>90</v>
      </c>
      <c r="T162" s="13">
        <v>100000</v>
      </c>
    </row>
    <row r="163" spans="3:20" x14ac:dyDescent="0.25">
      <c r="C163" s="13"/>
      <c r="D163" s="13"/>
      <c r="E163" s="13"/>
      <c r="F163" s="13"/>
      <c r="G163" s="14"/>
      <c r="H163" s="14"/>
      <c r="I163" s="14">
        <v>160</v>
      </c>
      <c r="J163" s="14">
        <f t="shared" si="13"/>
        <v>60</v>
      </c>
      <c r="K163" s="14">
        <v>160</v>
      </c>
      <c r="L163" s="13">
        <f t="shared" si="14"/>
        <v>8</v>
      </c>
      <c r="M163" s="17">
        <v>0.16</v>
      </c>
      <c r="N163" s="14">
        <v>40</v>
      </c>
      <c r="O163" s="18">
        <v>1.6</v>
      </c>
      <c r="P163" s="15">
        <v>90</v>
      </c>
      <c r="T163" s="13">
        <v>100000</v>
      </c>
    </row>
    <row r="164" spans="3:20" x14ac:dyDescent="0.25">
      <c r="C164" s="13"/>
      <c r="D164" s="13"/>
      <c r="E164" s="13"/>
      <c r="F164" s="13"/>
      <c r="G164" s="14"/>
      <c r="H164" s="14"/>
      <c r="I164" s="14">
        <v>161</v>
      </c>
      <c r="J164" s="14">
        <f t="shared" si="13"/>
        <v>60</v>
      </c>
      <c r="K164" s="14">
        <v>161</v>
      </c>
      <c r="L164" s="13">
        <f t="shared" si="14"/>
        <v>9</v>
      </c>
      <c r="M164" s="17">
        <v>0.161</v>
      </c>
      <c r="N164" s="14">
        <v>40</v>
      </c>
      <c r="O164" s="18">
        <v>1.61</v>
      </c>
      <c r="P164" s="15">
        <v>90</v>
      </c>
      <c r="T164" s="13">
        <v>100000</v>
      </c>
    </row>
    <row r="165" spans="3:20" x14ac:dyDescent="0.25">
      <c r="C165" s="13"/>
      <c r="D165" s="13"/>
      <c r="E165" s="13"/>
      <c r="F165" s="13"/>
      <c r="G165" s="14"/>
      <c r="H165" s="14"/>
      <c r="I165" s="14">
        <v>162</v>
      </c>
      <c r="J165" s="14">
        <f t="shared" si="13"/>
        <v>60</v>
      </c>
      <c r="K165" s="14">
        <v>162</v>
      </c>
      <c r="L165" s="13">
        <f t="shared" si="14"/>
        <v>9</v>
      </c>
      <c r="M165" s="17">
        <v>0.16200000000000001</v>
      </c>
      <c r="N165" s="14">
        <v>40</v>
      </c>
      <c r="O165" s="18">
        <v>1.62</v>
      </c>
      <c r="P165" s="15">
        <v>90</v>
      </c>
      <c r="T165" s="13">
        <v>100000</v>
      </c>
    </row>
    <row r="166" spans="3:20" x14ac:dyDescent="0.25">
      <c r="C166" s="13"/>
      <c r="D166" s="13"/>
      <c r="E166" s="13"/>
      <c r="F166" s="13"/>
      <c r="G166" s="14"/>
      <c r="H166" s="14"/>
      <c r="I166" s="14">
        <v>163</v>
      </c>
      <c r="J166" s="14">
        <f t="shared" si="13"/>
        <v>60</v>
      </c>
      <c r="K166" s="14">
        <v>163</v>
      </c>
      <c r="L166" s="13">
        <f t="shared" si="14"/>
        <v>9</v>
      </c>
      <c r="M166" s="17">
        <v>0.16300000000000001</v>
      </c>
      <c r="N166" s="14">
        <v>40</v>
      </c>
      <c r="O166" s="18">
        <v>1.63</v>
      </c>
      <c r="P166" s="15">
        <v>90</v>
      </c>
      <c r="T166" s="13">
        <v>100000</v>
      </c>
    </row>
    <row r="167" spans="3:20" x14ac:dyDescent="0.25">
      <c r="C167" s="13"/>
      <c r="D167" s="13"/>
      <c r="E167" s="13"/>
      <c r="F167" s="13"/>
      <c r="G167" s="14"/>
      <c r="H167" s="14"/>
      <c r="I167" s="14">
        <v>164</v>
      </c>
      <c r="J167" s="14">
        <f t="shared" si="13"/>
        <v>60</v>
      </c>
      <c r="K167" s="14">
        <v>164</v>
      </c>
      <c r="L167" s="13">
        <f t="shared" si="14"/>
        <v>9</v>
      </c>
      <c r="M167" s="17">
        <v>0.16400000000000001</v>
      </c>
      <c r="N167" s="14">
        <v>40</v>
      </c>
      <c r="O167" s="18">
        <v>1.64</v>
      </c>
      <c r="P167" s="15">
        <v>90</v>
      </c>
      <c r="T167" s="13">
        <v>100000</v>
      </c>
    </row>
    <row r="168" spans="3:20" x14ac:dyDescent="0.25">
      <c r="C168" s="13"/>
      <c r="D168" s="13"/>
      <c r="E168" s="13"/>
      <c r="F168" s="13"/>
      <c r="G168" s="14"/>
      <c r="H168" s="14"/>
      <c r="I168" s="14">
        <v>165</v>
      </c>
      <c r="J168" s="14">
        <f t="shared" si="13"/>
        <v>61</v>
      </c>
      <c r="K168" s="14">
        <v>165</v>
      </c>
      <c r="L168" s="13">
        <f t="shared" si="14"/>
        <v>9</v>
      </c>
      <c r="M168" s="17">
        <v>0.16500000000000001</v>
      </c>
      <c r="N168" s="14">
        <v>40</v>
      </c>
      <c r="O168" s="18">
        <v>1.65</v>
      </c>
      <c r="P168" s="15">
        <v>90</v>
      </c>
      <c r="T168" s="13">
        <v>100000</v>
      </c>
    </row>
    <row r="169" spans="3:20" x14ac:dyDescent="0.25">
      <c r="C169" s="13"/>
      <c r="D169" s="13"/>
      <c r="E169" s="13"/>
      <c r="F169" s="13"/>
      <c r="G169" s="14"/>
      <c r="H169" s="14"/>
      <c r="I169" s="14">
        <v>166</v>
      </c>
      <c r="J169" s="14">
        <f t="shared" si="13"/>
        <v>61</v>
      </c>
      <c r="K169" s="14">
        <v>166</v>
      </c>
      <c r="L169" s="13">
        <f t="shared" si="14"/>
        <v>9</v>
      </c>
      <c r="M169" s="17">
        <v>0.16600000000000001</v>
      </c>
      <c r="N169" s="14">
        <v>40</v>
      </c>
      <c r="O169" s="18">
        <v>1.66</v>
      </c>
      <c r="P169" s="15">
        <v>90</v>
      </c>
      <c r="T169" s="13">
        <v>100000</v>
      </c>
    </row>
    <row r="170" spans="3:20" x14ac:dyDescent="0.25">
      <c r="C170" s="13"/>
      <c r="D170" s="13"/>
      <c r="E170" s="13"/>
      <c r="F170" s="13"/>
      <c r="G170" s="14"/>
      <c r="H170" s="14"/>
      <c r="I170" s="14">
        <v>167</v>
      </c>
      <c r="J170" s="14">
        <f t="shared" si="13"/>
        <v>61</v>
      </c>
      <c r="K170" s="14">
        <v>167</v>
      </c>
      <c r="L170" s="13">
        <f t="shared" si="14"/>
        <v>9</v>
      </c>
      <c r="M170" s="17">
        <v>0.16700000000000001</v>
      </c>
      <c r="N170" s="14">
        <v>40</v>
      </c>
      <c r="O170" s="18">
        <v>1.67</v>
      </c>
      <c r="P170" s="15">
        <v>90</v>
      </c>
      <c r="T170" s="13">
        <v>100000</v>
      </c>
    </row>
    <row r="171" spans="3:20" x14ac:dyDescent="0.25">
      <c r="C171" s="13"/>
      <c r="D171" s="13"/>
      <c r="E171" s="13"/>
      <c r="F171" s="13"/>
      <c r="G171" s="14"/>
      <c r="H171" s="14"/>
      <c r="I171" s="14">
        <v>168</v>
      </c>
      <c r="J171" s="14">
        <f t="shared" si="13"/>
        <v>61</v>
      </c>
      <c r="K171" s="14">
        <v>168</v>
      </c>
      <c r="L171" s="13">
        <f t="shared" si="14"/>
        <v>9</v>
      </c>
      <c r="M171" s="17">
        <v>0.16800000000000001</v>
      </c>
      <c r="N171" s="14">
        <v>40</v>
      </c>
      <c r="O171" s="18">
        <v>1.68</v>
      </c>
      <c r="P171" s="15">
        <v>90</v>
      </c>
      <c r="T171" s="13">
        <v>100000</v>
      </c>
    </row>
    <row r="172" spans="3:20" x14ac:dyDescent="0.25">
      <c r="C172" s="13"/>
      <c r="D172" s="13"/>
      <c r="E172" s="13"/>
      <c r="F172" s="13"/>
      <c r="G172" s="14"/>
      <c r="H172" s="14"/>
      <c r="I172" s="14">
        <v>169</v>
      </c>
      <c r="J172" s="14">
        <f t="shared" si="13"/>
        <v>61</v>
      </c>
      <c r="K172" s="14">
        <v>169</v>
      </c>
      <c r="L172" s="13">
        <f t="shared" si="14"/>
        <v>9</v>
      </c>
      <c r="M172" s="17">
        <v>0.16900000000000001</v>
      </c>
      <c r="N172" s="14">
        <v>40</v>
      </c>
      <c r="O172" s="18">
        <v>1.69</v>
      </c>
      <c r="P172" s="15">
        <v>90</v>
      </c>
      <c r="T172" s="13">
        <v>100000</v>
      </c>
    </row>
    <row r="173" spans="3:20" x14ac:dyDescent="0.25">
      <c r="C173" s="13"/>
      <c r="D173" s="13"/>
      <c r="E173" s="13"/>
      <c r="F173" s="13"/>
      <c r="G173" s="14"/>
      <c r="H173" s="14"/>
      <c r="I173" s="14">
        <v>170</v>
      </c>
      <c r="J173" s="14">
        <f t="shared" si="13"/>
        <v>61</v>
      </c>
      <c r="K173" s="14">
        <v>170</v>
      </c>
      <c r="L173" s="13">
        <f t="shared" si="14"/>
        <v>9</v>
      </c>
      <c r="M173" s="17">
        <v>0.17</v>
      </c>
      <c r="N173" s="14">
        <v>40</v>
      </c>
      <c r="O173" s="18">
        <v>1.7</v>
      </c>
      <c r="P173" s="15">
        <v>90</v>
      </c>
      <c r="T173" s="13">
        <v>100000</v>
      </c>
    </row>
    <row r="174" spans="3:20" x14ac:dyDescent="0.25">
      <c r="C174" s="13"/>
      <c r="D174" s="13"/>
      <c r="E174" s="13"/>
      <c r="F174" s="13"/>
      <c r="G174" s="14"/>
      <c r="H174" s="14"/>
      <c r="I174" s="14">
        <v>171</v>
      </c>
      <c r="J174" s="14">
        <f t="shared" si="13"/>
        <v>61</v>
      </c>
      <c r="K174" s="14">
        <v>171</v>
      </c>
      <c r="L174" s="13">
        <f t="shared" si="14"/>
        <v>9</v>
      </c>
      <c r="M174" s="17">
        <v>0.17100000000000001</v>
      </c>
      <c r="N174" s="14">
        <v>40</v>
      </c>
      <c r="O174" s="18">
        <v>1.71</v>
      </c>
      <c r="P174" s="15">
        <v>90</v>
      </c>
      <c r="T174" s="13">
        <v>100000</v>
      </c>
    </row>
    <row r="175" spans="3:20" x14ac:dyDescent="0.25">
      <c r="C175" s="13"/>
      <c r="D175" s="13"/>
      <c r="E175" s="13"/>
      <c r="F175" s="13"/>
      <c r="G175" s="14"/>
      <c r="H175" s="14"/>
      <c r="I175" s="14">
        <v>172</v>
      </c>
      <c r="J175" s="14">
        <f t="shared" si="13"/>
        <v>61</v>
      </c>
      <c r="K175" s="14">
        <v>172</v>
      </c>
      <c r="L175" s="13">
        <f t="shared" si="14"/>
        <v>9</v>
      </c>
      <c r="M175" s="17">
        <v>0.17199999999999999</v>
      </c>
      <c r="N175" s="14">
        <v>40</v>
      </c>
      <c r="O175" s="18">
        <v>1.72</v>
      </c>
      <c r="P175" s="15">
        <v>90</v>
      </c>
      <c r="T175" s="13">
        <v>100000</v>
      </c>
    </row>
    <row r="176" spans="3:20" x14ac:dyDescent="0.25">
      <c r="C176" s="13"/>
      <c r="D176" s="13"/>
      <c r="E176" s="13"/>
      <c r="F176" s="13"/>
      <c r="G176" s="14"/>
      <c r="H176" s="14"/>
      <c r="I176" s="14">
        <v>173</v>
      </c>
      <c r="J176" s="14">
        <f t="shared" si="13"/>
        <v>61</v>
      </c>
      <c r="K176" s="14">
        <v>173</v>
      </c>
      <c r="L176" s="13">
        <f t="shared" si="14"/>
        <v>9</v>
      </c>
      <c r="M176" s="17">
        <v>0.17299999999999999</v>
      </c>
      <c r="N176" s="14">
        <v>40</v>
      </c>
      <c r="O176" s="18">
        <v>1.73</v>
      </c>
      <c r="P176" s="15">
        <v>90</v>
      </c>
      <c r="T176" s="13">
        <v>100000</v>
      </c>
    </row>
    <row r="177" spans="3:20" x14ac:dyDescent="0.25">
      <c r="C177" s="13"/>
      <c r="D177" s="13"/>
      <c r="E177" s="13"/>
      <c r="F177" s="13"/>
      <c r="G177" s="14"/>
      <c r="H177" s="14"/>
      <c r="I177" s="14">
        <v>174</v>
      </c>
      <c r="J177" s="14">
        <f t="shared" si="13"/>
        <v>61</v>
      </c>
      <c r="K177" s="14">
        <v>174</v>
      </c>
      <c r="L177" s="13">
        <f t="shared" si="14"/>
        <v>9</v>
      </c>
      <c r="M177" s="17">
        <v>0.17399999999999999</v>
      </c>
      <c r="N177" s="14">
        <v>40</v>
      </c>
      <c r="O177" s="18">
        <v>1.74</v>
      </c>
      <c r="P177" s="15">
        <v>90</v>
      </c>
      <c r="T177" s="13">
        <v>100000</v>
      </c>
    </row>
    <row r="178" spans="3:20" x14ac:dyDescent="0.25">
      <c r="C178" s="13"/>
      <c r="D178" s="13"/>
      <c r="E178" s="13"/>
      <c r="F178" s="13"/>
      <c r="G178" s="14"/>
      <c r="H178" s="14"/>
      <c r="I178" s="14">
        <v>175</v>
      </c>
      <c r="J178" s="14">
        <f t="shared" si="13"/>
        <v>61</v>
      </c>
      <c r="K178" s="14">
        <v>175</v>
      </c>
      <c r="L178" s="13">
        <f t="shared" si="14"/>
        <v>9</v>
      </c>
      <c r="M178" s="17">
        <v>0.17499999999999999</v>
      </c>
      <c r="N178" s="14">
        <v>40</v>
      </c>
      <c r="O178" s="18">
        <v>1.75</v>
      </c>
      <c r="P178" s="15">
        <v>90</v>
      </c>
      <c r="T178" s="13">
        <v>100000</v>
      </c>
    </row>
    <row r="179" spans="3:20" x14ac:dyDescent="0.25">
      <c r="C179" s="13"/>
      <c r="D179" s="13"/>
      <c r="E179" s="13"/>
      <c r="F179" s="13"/>
      <c r="G179" s="14"/>
      <c r="H179" s="14"/>
      <c r="I179" s="14">
        <v>176</v>
      </c>
      <c r="J179" s="14">
        <f t="shared" si="13"/>
        <v>61</v>
      </c>
      <c r="K179" s="14">
        <v>176</v>
      </c>
      <c r="L179" s="13">
        <f t="shared" si="14"/>
        <v>9</v>
      </c>
      <c r="M179" s="17">
        <v>0.17599999999999999</v>
      </c>
      <c r="N179" s="14">
        <v>40</v>
      </c>
      <c r="O179" s="18">
        <v>1.76</v>
      </c>
      <c r="P179" s="15">
        <v>90</v>
      </c>
      <c r="T179" s="13">
        <v>100000</v>
      </c>
    </row>
    <row r="180" spans="3:20" x14ac:dyDescent="0.25">
      <c r="C180" s="13"/>
      <c r="D180" s="13"/>
      <c r="E180" s="13"/>
      <c r="F180" s="13"/>
      <c r="G180" s="14"/>
      <c r="H180" s="14"/>
      <c r="I180" s="14">
        <v>177</v>
      </c>
      <c r="J180" s="14">
        <f t="shared" si="13"/>
        <v>61</v>
      </c>
      <c r="K180" s="14">
        <v>177</v>
      </c>
      <c r="L180" s="13">
        <f t="shared" si="14"/>
        <v>9</v>
      </c>
      <c r="M180" s="17">
        <v>0.17699999999999999</v>
      </c>
      <c r="N180" s="14">
        <v>40</v>
      </c>
      <c r="O180" s="18">
        <v>1.77</v>
      </c>
      <c r="P180" s="15">
        <v>90</v>
      </c>
      <c r="T180" s="13">
        <v>100000</v>
      </c>
    </row>
    <row r="181" spans="3:20" x14ac:dyDescent="0.25">
      <c r="C181" s="13"/>
      <c r="D181" s="13"/>
      <c r="E181" s="13"/>
      <c r="F181" s="13"/>
      <c r="G181" s="14"/>
      <c r="H181" s="14"/>
      <c r="I181" s="14">
        <v>178</v>
      </c>
      <c r="J181" s="14">
        <f t="shared" si="13"/>
        <v>61</v>
      </c>
      <c r="K181" s="14">
        <v>178</v>
      </c>
      <c r="L181" s="13">
        <f t="shared" si="14"/>
        <v>9</v>
      </c>
      <c r="M181" s="17">
        <v>0.17799999999999999</v>
      </c>
      <c r="N181" s="14">
        <v>40</v>
      </c>
      <c r="O181" s="18">
        <v>1.78</v>
      </c>
      <c r="P181" s="15">
        <v>90</v>
      </c>
      <c r="T181" s="13">
        <v>100000</v>
      </c>
    </row>
    <row r="182" spans="3:20" x14ac:dyDescent="0.25">
      <c r="C182" s="13"/>
      <c r="D182" s="13"/>
      <c r="E182" s="13"/>
      <c r="F182" s="13"/>
      <c r="G182" s="14"/>
      <c r="H182" s="14"/>
      <c r="I182" s="14">
        <v>179</v>
      </c>
      <c r="J182" s="14">
        <f t="shared" si="13"/>
        <v>61</v>
      </c>
      <c r="K182" s="14">
        <v>179</v>
      </c>
      <c r="L182" s="13">
        <f t="shared" si="14"/>
        <v>9</v>
      </c>
      <c r="M182" s="17">
        <v>0.17899999999999999</v>
      </c>
      <c r="N182" s="14">
        <v>40</v>
      </c>
      <c r="O182" s="18">
        <v>1.79</v>
      </c>
      <c r="P182" s="15">
        <v>90</v>
      </c>
      <c r="T182" s="13">
        <v>100000</v>
      </c>
    </row>
    <row r="183" spans="3:20" x14ac:dyDescent="0.25">
      <c r="C183" s="13"/>
      <c r="D183" s="13"/>
      <c r="E183" s="13"/>
      <c r="F183" s="13"/>
      <c r="G183" s="14"/>
      <c r="H183" s="14"/>
      <c r="I183" s="14">
        <v>180</v>
      </c>
      <c r="J183" s="14">
        <f t="shared" si="13"/>
        <v>61</v>
      </c>
      <c r="K183" s="14">
        <v>180</v>
      </c>
      <c r="L183" s="13">
        <f t="shared" si="14"/>
        <v>9</v>
      </c>
      <c r="M183" s="17">
        <v>0.18</v>
      </c>
      <c r="N183" s="14">
        <v>40</v>
      </c>
      <c r="O183" s="18">
        <v>1.8</v>
      </c>
      <c r="P183" s="15">
        <f>P179-1</f>
        <v>89</v>
      </c>
      <c r="T183" s="13">
        <v>100000</v>
      </c>
    </row>
    <row r="184" spans="3:20" x14ac:dyDescent="0.25">
      <c r="C184" s="13"/>
      <c r="D184" s="13"/>
      <c r="E184" s="13"/>
      <c r="F184" s="13"/>
      <c r="G184" s="14"/>
      <c r="H184" s="14"/>
      <c r="I184" s="14">
        <v>181</v>
      </c>
      <c r="J184" s="14">
        <f t="shared" si="13"/>
        <v>61</v>
      </c>
      <c r="K184" s="14">
        <v>181</v>
      </c>
      <c r="L184" s="13">
        <f t="shared" si="14"/>
        <v>10</v>
      </c>
      <c r="M184" s="17">
        <v>0.18099999999999999</v>
      </c>
      <c r="N184" s="14">
        <v>40</v>
      </c>
      <c r="O184" s="18">
        <v>1.81</v>
      </c>
      <c r="P184" s="15">
        <f t="shared" ref="P184:P247" si="15">P180-1</f>
        <v>89</v>
      </c>
      <c r="T184" s="13">
        <v>100000</v>
      </c>
    </row>
    <row r="185" spans="3:20" x14ac:dyDescent="0.25">
      <c r="C185" s="13"/>
      <c r="D185" s="13"/>
      <c r="E185" s="13"/>
      <c r="F185" s="13"/>
      <c r="G185" s="14"/>
      <c r="H185" s="14"/>
      <c r="I185" s="14">
        <v>182</v>
      </c>
      <c r="J185" s="14">
        <f t="shared" si="13"/>
        <v>61</v>
      </c>
      <c r="K185" s="14">
        <v>182</v>
      </c>
      <c r="L185" s="13">
        <f t="shared" si="14"/>
        <v>10</v>
      </c>
      <c r="M185" s="17">
        <v>0.182</v>
      </c>
      <c r="N185" s="14">
        <v>40</v>
      </c>
      <c r="O185" s="18">
        <v>1.82</v>
      </c>
      <c r="P185" s="15">
        <f t="shared" si="15"/>
        <v>89</v>
      </c>
      <c r="T185" s="13">
        <v>100000</v>
      </c>
    </row>
    <row r="186" spans="3:20" x14ac:dyDescent="0.25">
      <c r="C186" s="13"/>
      <c r="D186" s="13"/>
      <c r="E186" s="13"/>
      <c r="F186" s="13"/>
      <c r="G186" s="14"/>
      <c r="H186" s="14"/>
      <c r="I186" s="14">
        <v>183</v>
      </c>
      <c r="J186" s="14">
        <f t="shared" si="13"/>
        <v>61</v>
      </c>
      <c r="K186" s="14">
        <v>183</v>
      </c>
      <c r="L186" s="13">
        <f t="shared" si="14"/>
        <v>10</v>
      </c>
      <c r="M186" s="17">
        <v>0.183</v>
      </c>
      <c r="N186" s="14">
        <v>40</v>
      </c>
      <c r="O186" s="18">
        <v>1.83</v>
      </c>
      <c r="P186" s="15">
        <f t="shared" si="15"/>
        <v>89</v>
      </c>
      <c r="T186" s="13">
        <v>100000</v>
      </c>
    </row>
    <row r="187" spans="3:20" x14ac:dyDescent="0.25">
      <c r="C187" s="13"/>
      <c r="D187" s="13"/>
      <c r="E187" s="13"/>
      <c r="F187" s="13"/>
      <c r="G187" s="14"/>
      <c r="H187" s="14"/>
      <c r="I187" s="14">
        <v>184</v>
      </c>
      <c r="J187" s="14">
        <f t="shared" si="13"/>
        <v>62</v>
      </c>
      <c r="K187" s="14">
        <v>184</v>
      </c>
      <c r="L187" s="13">
        <f t="shared" si="14"/>
        <v>10</v>
      </c>
      <c r="M187" s="17">
        <v>0.184</v>
      </c>
      <c r="N187" s="14">
        <v>40</v>
      </c>
      <c r="O187" s="18">
        <v>1.84</v>
      </c>
      <c r="P187" s="15">
        <f t="shared" si="15"/>
        <v>88</v>
      </c>
      <c r="T187" s="13">
        <v>100000</v>
      </c>
    </row>
    <row r="188" spans="3:20" x14ac:dyDescent="0.25">
      <c r="C188" s="13"/>
      <c r="D188" s="13"/>
      <c r="E188" s="13"/>
      <c r="F188" s="13"/>
      <c r="G188" s="14"/>
      <c r="H188" s="14"/>
      <c r="I188" s="14">
        <v>185</v>
      </c>
      <c r="J188" s="14">
        <f t="shared" si="13"/>
        <v>62</v>
      </c>
      <c r="K188" s="14">
        <v>185</v>
      </c>
      <c r="L188" s="13">
        <f t="shared" si="14"/>
        <v>10</v>
      </c>
      <c r="M188" s="17">
        <v>0.185</v>
      </c>
      <c r="N188" s="14">
        <v>40</v>
      </c>
      <c r="O188" s="18">
        <v>1.85</v>
      </c>
      <c r="P188" s="15">
        <f t="shared" si="15"/>
        <v>88</v>
      </c>
      <c r="T188" s="13">
        <v>100000</v>
      </c>
    </row>
    <row r="189" spans="3:20" x14ac:dyDescent="0.25">
      <c r="C189" s="13"/>
      <c r="D189" s="13"/>
      <c r="E189" s="13"/>
      <c r="F189" s="13"/>
      <c r="G189" s="14"/>
      <c r="H189" s="14"/>
      <c r="I189" s="14">
        <v>186</v>
      </c>
      <c r="J189" s="14">
        <f t="shared" si="13"/>
        <v>62</v>
      </c>
      <c r="K189" s="14">
        <v>186</v>
      </c>
      <c r="L189" s="13">
        <f t="shared" si="14"/>
        <v>10</v>
      </c>
      <c r="M189" s="17">
        <v>0.186</v>
      </c>
      <c r="N189" s="14">
        <v>40</v>
      </c>
      <c r="O189" s="18">
        <v>1.86</v>
      </c>
      <c r="P189" s="15">
        <f t="shared" si="15"/>
        <v>88</v>
      </c>
      <c r="T189" s="13">
        <v>100000</v>
      </c>
    </row>
    <row r="190" spans="3:20" x14ac:dyDescent="0.25">
      <c r="C190" s="13"/>
      <c r="D190" s="13"/>
      <c r="E190" s="13"/>
      <c r="F190" s="13"/>
      <c r="G190" s="14"/>
      <c r="H190" s="14"/>
      <c r="I190" s="14">
        <v>187</v>
      </c>
      <c r="J190" s="14">
        <f t="shared" si="13"/>
        <v>62</v>
      </c>
      <c r="K190" s="14">
        <v>187</v>
      </c>
      <c r="L190" s="13">
        <f t="shared" si="14"/>
        <v>10</v>
      </c>
      <c r="M190" s="17">
        <v>0.187</v>
      </c>
      <c r="N190" s="14">
        <v>40</v>
      </c>
      <c r="O190" s="18">
        <v>1.87</v>
      </c>
      <c r="P190" s="15">
        <f t="shared" si="15"/>
        <v>88</v>
      </c>
      <c r="T190" s="13">
        <v>100000</v>
      </c>
    </row>
    <row r="191" spans="3:20" x14ac:dyDescent="0.25">
      <c r="C191" s="13"/>
      <c r="D191" s="13"/>
      <c r="E191" s="13"/>
      <c r="F191" s="13"/>
      <c r="G191" s="14"/>
      <c r="H191" s="14"/>
      <c r="I191" s="14">
        <v>188</v>
      </c>
      <c r="J191" s="14">
        <f t="shared" si="13"/>
        <v>62</v>
      </c>
      <c r="K191" s="14">
        <v>188</v>
      </c>
      <c r="L191" s="13">
        <f t="shared" si="14"/>
        <v>10</v>
      </c>
      <c r="M191" s="17">
        <v>0.188</v>
      </c>
      <c r="N191" s="14">
        <v>40</v>
      </c>
      <c r="O191" s="18">
        <v>1.88</v>
      </c>
      <c r="P191" s="15">
        <f t="shared" si="15"/>
        <v>87</v>
      </c>
      <c r="T191" s="13">
        <v>100000</v>
      </c>
    </row>
    <row r="192" spans="3:20" x14ac:dyDescent="0.25">
      <c r="C192" s="13"/>
      <c r="D192" s="13"/>
      <c r="E192" s="13"/>
      <c r="F192" s="13"/>
      <c r="G192" s="14"/>
      <c r="H192" s="14"/>
      <c r="I192" s="14">
        <v>189</v>
      </c>
      <c r="J192" s="14">
        <f t="shared" si="13"/>
        <v>62</v>
      </c>
      <c r="K192" s="14">
        <v>189</v>
      </c>
      <c r="L192" s="13">
        <f t="shared" si="14"/>
        <v>10</v>
      </c>
      <c r="M192" s="17">
        <v>0.189</v>
      </c>
      <c r="N192" s="14">
        <v>40</v>
      </c>
      <c r="O192" s="18">
        <v>1.89</v>
      </c>
      <c r="P192" s="15">
        <f t="shared" si="15"/>
        <v>87</v>
      </c>
      <c r="T192" s="13">
        <v>100000</v>
      </c>
    </row>
    <row r="193" spans="3:20" x14ac:dyDescent="0.25">
      <c r="C193" s="13"/>
      <c r="D193" s="13"/>
      <c r="E193" s="13"/>
      <c r="F193" s="13"/>
      <c r="G193" s="14"/>
      <c r="H193" s="14"/>
      <c r="I193" s="14">
        <v>190</v>
      </c>
      <c r="J193" s="14">
        <f t="shared" si="13"/>
        <v>62</v>
      </c>
      <c r="K193" s="14">
        <v>190</v>
      </c>
      <c r="L193" s="13">
        <f t="shared" si="14"/>
        <v>10</v>
      </c>
      <c r="M193" s="17">
        <v>0.19</v>
      </c>
      <c r="N193" s="14">
        <v>40</v>
      </c>
      <c r="O193" s="18">
        <v>1.9</v>
      </c>
      <c r="P193" s="15">
        <f t="shared" si="15"/>
        <v>87</v>
      </c>
      <c r="T193" s="13">
        <v>100000</v>
      </c>
    </row>
    <row r="194" spans="3:20" x14ac:dyDescent="0.25">
      <c r="C194" s="13"/>
      <c r="D194" s="13"/>
      <c r="E194" s="13"/>
      <c r="F194" s="13"/>
      <c r="G194" s="14"/>
      <c r="H194" s="14"/>
      <c r="I194" s="14">
        <v>191</v>
      </c>
      <c r="J194" s="14">
        <f t="shared" si="13"/>
        <v>62</v>
      </c>
      <c r="K194" s="14">
        <v>191</v>
      </c>
      <c r="L194" s="13">
        <f t="shared" si="14"/>
        <v>10</v>
      </c>
      <c r="M194" s="17">
        <v>0.191</v>
      </c>
      <c r="N194" s="14">
        <v>40</v>
      </c>
      <c r="O194" s="18">
        <v>1.91</v>
      </c>
      <c r="P194" s="15">
        <f t="shared" si="15"/>
        <v>87</v>
      </c>
      <c r="T194" s="13">
        <v>100000</v>
      </c>
    </row>
    <row r="195" spans="3:20" x14ac:dyDescent="0.25">
      <c r="C195" s="13"/>
      <c r="D195" s="13"/>
      <c r="E195" s="13"/>
      <c r="F195" s="13"/>
      <c r="G195" s="14"/>
      <c r="H195" s="14"/>
      <c r="I195" s="14">
        <v>192</v>
      </c>
      <c r="J195" s="14">
        <f t="shared" si="13"/>
        <v>62</v>
      </c>
      <c r="K195" s="14">
        <v>192</v>
      </c>
      <c r="L195" s="13">
        <f t="shared" si="14"/>
        <v>10</v>
      </c>
      <c r="M195" s="17">
        <v>0.192</v>
      </c>
      <c r="N195" s="14">
        <v>40</v>
      </c>
      <c r="O195" s="18">
        <v>1.92</v>
      </c>
      <c r="P195" s="15">
        <f t="shared" si="15"/>
        <v>86</v>
      </c>
      <c r="T195" s="13">
        <v>100000</v>
      </c>
    </row>
    <row r="196" spans="3:20" x14ac:dyDescent="0.25">
      <c r="C196" s="13"/>
      <c r="D196" s="13"/>
      <c r="E196" s="13"/>
      <c r="F196" s="13"/>
      <c r="G196" s="14"/>
      <c r="H196" s="14"/>
      <c r="I196" s="14">
        <v>193</v>
      </c>
      <c r="J196" s="14">
        <f t="shared" si="13"/>
        <v>62</v>
      </c>
      <c r="K196" s="14">
        <v>193</v>
      </c>
      <c r="L196" s="13">
        <f t="shared" si="14"/>
        <v>10</v>
      </c>
      <c r="M196" s="17">
        <v>0.193</v>
      </c>
      <c r="N196" s="14">
        <v>40</v>
      </c>
      <c r="O196" s="18">
        <v>1.93</v>
      </c>
      <c r="P196" s="15">
        <f t="shared" si="15"/>
        <v>86</v>
      </c>
      <c r="T196" s="13">
        <v>100000</v>
      </c>
    </row>
    <row r="197" spans="3:20" x14ac:dyDescent="0.25">
      <c r="C197" s="13"/>
      <c r="D197" s="13"/>
      <c r="E197" s="13"/>
      <c r="F197" s="13"/>
      <c r="G197" s="14"/>
      <c r="H197" s="14"/>
      <c r="I197" s="14">
        <v>194</v>
      </c>
      <c r="J197" s="14">
        <f t="shared" si="13"/>
        <v>62</v>
      </c>
      <c r="K197" s="14">
        <v>194</v>
      </c>
      <c r="L197" s="13">
        <f t="shared" si="14"/>
        <v>10</v>
      </c>
      <c r="M197" s="17">
        <v>0.19400000000000001</v>
      </c>
      <c r="N197" s="14">
        <v>40</v>
      </c>
      <c r="O197" s="18">
        <v>1.94</v>
      </c>
      <c r="P197" s="15">
        <f t="shared" si="15"/>
        <v>86</v>
      </c>
      <c r="T197" s="13">
        <v>100000</v>
      </c>
    </row>
    <row r="198" spans="3:20" x14ac:dyDescent="0.25">
      <c r="C198" s="13"/>
      <c r="D198" s="13"/>
      <c r="E198" s="13"/>
      <c r="F198" s="13"/>
      <c r="G198" s="14"/>
      <c r="H198" s="14"/>
      <c r="I198" s="14">
        <v>195</v>
      </c>
      <c r="J198" s="14">
        <f t="shared" si="13"/>
        <v>62</v>
      </c>
      <c r="K198" s="14">
        <v>195</v>
      </c>
      <c r="L198" s="13">
        <f t="shared" si="14"/>
        <v>10</v>
      </c>
      <c r="M198" s="17">
        <v>0.19500000000000001</v>
      </c>
      <c r="N198" s="14">
        <v>40</v>
      </c>
      <c r="O198" s="18">
        <v>1.95</v>
      </c>
      <c r="P198" s="15">
        <f t="shared" si="15"/>
        <v>86</v>
      </c>
      <c r="T198" s="13">
        <v>100000</v>
      </c>
    </row>
    <row r="199" spans="3:20" x14ac:dyDescent="0.25">
      <c r="C199" s="13"/>
      <c r="D199" s="13"/>
      <c r="E199" s="13"/>
      <c r="F199" s="13"/>
      <c r="G199" s="14"/>
      <c r="H199" s="14"/>
      <c r="I199" s="14">
        <v>196</v>
      </c>
      <c r="J199" s="14">
        <f t="shared" si="13"/>
        <v>62</v>
      </c>
      <c r="K199" s="14">
        <v>196</v>
      </c>
      <c r="L199" s="13">
        <f t="shared" si="14"/>
        <v>10</v>
      </c>
      <c r="M199" s="17">
        <v>0.19600000000000001</v>
      </c>
      <c r="N199" s="14">
        <v>40</v>
      </c>
      <c r="O199" s="18">
        <v>1.96</v>
      </c>
      <c r="P199" s="15">
        <f t="shared" si="15"/>
        <v>85</v>
      </c>
      <c r="T199" s="13">
        <v>100000</v>
      </c>
    </row>
    <row r="200" spans="3:20" x14ac:dyDescent="0.25">
      <c r="C200" s="13"/>
      <c r="D200" s="13"/>
      <c r="E200" s="13"/>
      <c r="F200" s="13"/>
      <c r="G200" s="14"/>
      <c r="H200" s="14"/>
      <c r="I200" s="14">
        <v>197</v>
      </c>
      <c r="J200" s="14">
        <f t="shared" si="13"/>
        <v>62</v>
      </c>
      <c r="K200" s="14">
        <v>197</v>
      </c>
      <c r="L200" s="13">
        <f t="shared" si="14"/>
        <v>10</v>
      </c>
      <c r="M200" s="17">
        <v>0.19700000000000001</v>
      </c>
      <c r="N200" s="14">
        <v>40</v>
      </c>
      <c r="O200" s="18">
        <v>1.97</v>
      </c>
      <c r="P200" s="15">
        <f t="shared" si="15"/>
        <v>85</v>
      </c>
      <c r="T200" s="13">
        <v>100000</v>
      </c>
    </row>
    <row r="201" spans="3:20" x14ac:dyDescent="0.25">
      <c r="C201" s="13"/>
      <c r="D201" s="13"/>
      <c r="E201" s="13"/>
      <c r="F201" s="13"/>
      <c r="G201" s="14"/>
      <c r="H201" s="14"/>
      <c r="I201" s="14">
        <v>198</v>
      </c>
      <c r="J201" s="14">
        <f t="shared" si="13"/>
        <v>62</v>
      </c>
      <c r="K201" s="14">
        <v>198</v>
      </c>
      <c r="L201" s="13">
        <f t="shared" si="14"/>
        <v>10</v>
      </c>
      <c r="M201" s="17">
        <v>0.19800000000000001</v>
      </c>
      <c r="N201" s="14">
        <v>40</v>
      </c>
      <c r="O201" s="18">
        <v>1.98</v>
      </c>
      <c r="P201" s="15">
        <f t="shared" si="15"/>
        <v>85</v>
      </c>
      <c r="T201" s="13">
        <v>100000</v>
      </c>
    </row>
    <row r="202" spans="3:20" x14ac:dyDescent="0.25">
      <c r="C202" s="13"/>
      <c r="D202" s="13"/>
      <c r="E202" s="13"/>
      <c r="F202" s="13"/>
      <c r="G202" s="14"/>
      <c r="H202" s="14"/>
      <c r="I202" s="14">
        <v>199</v>
      </c>
      <c r="J202" s="14">
        <f t="shared" si="13"/>
        <v>62</v>
      </c>
      <c r="K202" s="14">
        <v>199</v>
      </c>
      <c r="L202" s="13">
        <f t="shared" si="14"/>
        <v>10</v>
      </c>
      <c r="M202" s="17">
        <v>0.19900000000000001</v>
      </c>
      <c r="N202" s="14">
        <v>40</v>
      </c>
      <c r="O202" s="18">
        <v>1.99</v>
      </c>
      <c r="P202" s="15">
        <f t="shared" si="15"/>
        <v>85</v>
      </c>
      <c r="T202" s="13">
        <v>100000</v>
      </c>
    </row>
    <row r="203" spans="3:20" x14ac:dyDescent="0.25">
      <c r="C203" s="13"/>
      <c r="D203" s="13"/>
      <c r="E203" s="13"/>
      <c r="F203" s="13"/>
      <c r="G203" s="14"/>
      <c r="H203" s="14"/>
      <c r="I203" s="14">
        <v>200</v>
      </c>
      <c r="J203" s="14">
        <f t="shared" si="13"/>
        <v>62</v>
      </c>
      <c r="K203" s="14">
        <v>200</v>
      </c>
      <c r="L203" s="13">
        <f>L183+1</f>
        <v>10</v>
      </c>
      <c r="M203" s="17">
        <v>0.2</v>
      </c>
      <c r="N203" s="14">
        <v>40</v>
      </c>
      <c r="O203" s="18">
        <v>2</v>
      </c>
      <c r="P203" s="15">
        <f t="shared" si="15"/>
        <v>84</v>
      </c>
      <c r="T203" s="13">
        <v>100000</v>
      </c>
    </row>
    <row r="204" spans="3:20" x14ac:dyDescent="0.25">
      <c r="C204" s="13"/>
      <c r="D204" s="13"/>
      <c r="E204" s="13"/>
      <c r="F204" s="13"/>
      <c r="G204" s="14"/>
      <c r="H204" s="14"/>
      <c r="I204" s="14">
        <v>201</v>
      </c>
      <c r="J204" s="14">
        <f t="shared" si="13"/>
        <v>62</v>
      </c>
      <c r="K204" s="14">
        <v>201</v>
      </c>
      <c r="L204" s="13">
        <f t="shared" ref="L204:L267" si="16">L184+1</f>
        <v>11</v>
      </c>
      <c r="M204" s="17">
        <v>0.20100000000000001</v>
      </c>
      <c r="N204" s="14">
        <v>40</v>
      </c>
      <c r="O204" s="18">
        <v>2.0099999999999998</v>
      </c>
      <c r="P204" s="15">
        <f t="shared" si="15"/>
        <v>84</v>
      </c>
      <c r="T204" s="13">
        <v>100000</v>
      </c>
    </row>
    <row r="205" spans="3:20" x14ac:dyDescent="0.25">
      <c r="C205" s="13"/>
      <c r="D205" s="13"/>
      <c r="E205" s="13"/>
      <c r="F205" s="13"/>
      <c r="G205" s="14"/>
      <c r="H205" s="14"/>
      <c r="I205" s="14">
        <v>202</v>
      </c>
      <c r="J205" s="14">
        <f t="shared" si="13"/>
        <v>62</v>
      </c>
      <c r="K205" s="14">
        <v>202</v>
      </c>
      <c r="L205" s="13">
        <f t="shared" si="16"/>
        <v>11</v>
      </c>
      <c r="M205" s="17">
        <v>0.20200000000000001</v>
      </c>
      <c r="N205" s="14">
        <v>40</v>
      </c>
      <c r="O205" s="18">
        <v>2.02</v>
      </c>
      <c r="P205" s="15">
        <f t="shared" si="15"/>
        <v>84</v>
      </c>
      <c r="T205" s="13">
        <v>100000</v>
      </c>
    </row>
    <row r="206" spans="3:20" x14ac:dyDescent="0.25">
      <c r="C206" s="13"/>
      <c r="D206" s="13"/>
      <c r="E206" s="13"/>
      <c r="F206" s="13"/>
      <c r="G206" s="14"/>
      <c r="H206" s="14"/>
      <c r="I206" s="14">
        <v>203</v>
      </c>
      <c r="J206" s="14">
        <f t="shared" si="13"/>
        <v>63</v>
      </c>
      <c r="K206" s="14">
        <v>203</v>
      </c>
      <c r="L206" s="13">
        <f t="shared" si="16"/>
        <v>11</v>
      </c>
      <c r="M206" s="17">
        <v>0.20300000000000001</v>
      </c>
      <c r="N206" s="14">
        <v>40</v>
      </c>
      <c r="O206" s="18">
        <v>2.0299999999999998</v>
      </c>
      <c r="P206" s="15">
        <f t="shared" si="15"/>
        <v>84</v>
      </c>
      <c r="T206" s="13">
        <v>100000</v>
      </c>
    </row>
    <row r="207" spans="3:20" x14ac:dyDescent="0.25">
      <c r="C207" s="13"/>
      <c r="D207" s="13"/>
      <c r="E207" s="13"/>
      <c r="F207" s="13"/>
      <c r="G207" s="14"/>
      <c r="H207" s="14"/>
      <c r="I207" s="14">
        <v>204</v>
      </c>
      <c r="J207" s="14">
        <f t="shared" si="13"/>
        <v>63</v>
      </c>
      <c r="K207" s="14">
        <v>204</v>
      </c>
      <c r="L207" s="13">
        <f t="shared" si="16"/>
        <v>11</v>
      </c>
      <c r="M207" s="17">
        <v>0.20399999999999999</v>
      </c>
      <c r="N207" s="14">
        <v>40</v>
      </c>
      <c r="O207" s="18">
        <v>2.04</v>
      </c>
      <c r="P207" s="15">
        <f t="shared" si="15"/>
        <v>83</v>
      </c>
      <c r="T207" s="13">
        <v>100000</v>
      </c>
    </row>
    <row r="208" spans="3:20" x14ac:dyDescent="0.25">
      <c r="C208" s="13"/>
      <c r="D208" s="13"/>
      <c r="E208" s="13"/>
      <c r="F208" s="13"/>
      <c r="G208" s="14"/>
      <c r="H208" s="14"/>
      <c r="I208" s="14">
        <v>205</v>
      </c>
      <c r="J208" s="14">
        <f t="shared" si="13"/>
        <v>63</v>
      </c>
      <c r="K208" s="14">
        <v>205</v>
      </c>
      <c r="L208" s="13">
        <f t="shared" si="16"/>
        <v>11</v>
      </c>
      <c r="M208" s="17">
        <v>0.20499999999999999</v>
      </c>
      <c r="N208" s="14">
        <v>40</v>
      </c>
      <c r="O208" s="18">
        <v>2.0499999999999998</v>
      </c>
      <c r="P208" s="15">
        <f t="shared" si="15"/>
        <v>83</v>
      </c>
      <c r="T208" s="13">
        <v>100000</v>
      </c>
    </row>
    <row r="209" spans="3:20" x14ac:dyDescent="0.25">
      <c r="C209" s="13"/>
      <c r="D209" s="13"/>
      <c r="E209" s="13"/>
      <c r="F209" s="13"/>
      <c r="G209" s="14"/>
      <c r="H209" s="14"/>
      <c r="I209" s="14">
        <v>206</v>
      </c>
      <c r="J209" s="14">
        <f t="shared" si="13"/>
        <v>63</v>
      </c>
      <c r="K209" s="14">
        <v>206</v>
      </c>
      <c r="L209" s="13">
        <f t="shared" si="16"/>
        <v>11</v>
      </c>
      <c r="M209" s="17">
        <v>0.20599999999999999</v>
      </c>
      <c r="N209" s="14">
        <v>40</v>
      </c>
      <c r="O209" s="18">
        <v>2.06</v>
      </c>
      <c r="P209" s="15">
        <f t="shared" si="15"/>
        <v>83</v>
      </c>
      <c r="T209" s="13">
        <v>100000</v>
      </c>
    </row>
    <row r="210" spans="3:20" x14ac:dyDescent="0.25">
      <c r="C210" s="13"/>
      <c r="D210" s="13"/>
      <c r="E210" s="13"/>
      <c r="F210" s="13"/>
      <c r="G210" s="14"/>
      <c r="H210" s="14"/>
      <c r="I210" s="14">
        <v>207</v>
      </c>
      <c r="J210" s="14">
        <f t="shared" si="13"/>
        <v>63</v>
      </c>
      <c r="K210" s="14">
        <v>207</v>
      </c>
      <c r="L210" s="13">
        <f t="shared" si="16"/>
        <v>11</v>
      </c>
      <c r="M210" s="17">
        <v>0.20699999999999999</v>
      </c>
      <c r="N210" s="14">
        <v>40</v>
      </c>
      <c r="O210" s="18">
        <v>2.0699999999999998</v>
      </c>
      <c r="P210" s="15">
        <f t="shared" si="15"/>
        <v>83</v>
      </c>
      <c r="T210" s="13">
        <v>100000</v>
      </c>
    </row>
    <row r="211" spans="3:20" x14ac:dyDescent="0.25">
      <c r="C211" s="13"/>
      <c r="D211" s="13"/>
      <c r="E211" s="13"/>
      <c r="F211" s="13"/>
      <c r="G211" s="14"/>
      <c r="H211" s="14"/>
      <c r="I211" s="14">
        <v>208</v>
      </c>
      <c r="J211" s="14">
        <f t="shared" si="13"/>
        <v>63</v>
      </c>
      <c r="K211" s="14">
        <v>208</v>
      </c>
      <c r="L211" s="13">
        <f t="shared" si="16"/>
        <v>11</v>
      </c>
      <c r="M211" s="17">
        <v>0.20799999999999999</v>
      </c>
      <c r="N211" s="14">
        <v>40</v>
      </c>
      <c r="O211" s="18">
        <v>2.08</v>
      </c>
      <c r="P211" s="15">
        <f t="shared" si="15"/>
        <v>82</v>
      </c>
      <c r="T211" s="13">
        <v>100000</v>
      </c>
    </row>
    <row r="212" spans="3:20" x14ac:dyDescent="0.25">
      <c r="C212" s="13"/>
      <c r="D212" s="13"/>
      <c r="E212" s="13"/>
      <c r="F212" s="13"/>
      <c r="G212" s="14"/>
      <c r="H212" s="14"/>
      <c r="I212" s="14">
        <v>209</v>
      </c>
      <c r="J212" s="14">
        <f t="shared" si="13"/>
        <v>63</v>
      </c>
      <c r="K212" s="14">
        <v>209</v>
      </c>
      <c r="L212" s="13">
        <f t="shared" si="16"/>
        <v>11</v>
      </c>
      <c r="M212" s="17">
        <v>0.20899999999999999</v>
      </c>
      <c r="N212" s="14">
        <v>40</v>
      </c>
      <c r="O212" s="18">
        <v>2.09</v>
      </c>
      <c r="P212" s="15">
        <f t="shared" si="15"/>
        <v>82</v>
      </c>
      <c r="T212" s="13">
        <v>100000</v>
      </c>
    </row>
    <row r="213" spans="3:20" x14ac:dyDescent="0.25">
      <c r="C213" s="13"/>
      <c r="D213" s="13"/>
      <c r="E213" s="13"/>
      <c r="F213" s="13"/>
      <c r="G213" s="14"/>
      <c r="H213" s="14"/>
      <c r="I213" s="14">
        <v>210</v>
      </c>
      <c r="J213" s="14">
        <f t="shared" ref="J213:J238" si="17">J194+1</f>
        <v>63</v>
      </c>
      <c r="K213" s="14">
        <v>210</v>
      </c>
      <c r="L213" s="13">
        <f t="shared" si="16"/>
        <v>11</v>
      </c>
      <c r="M213" s="17">
        <v>0.21</v>
      </c>
      <c r="N213" s="14">
        <v>40</v>
      </c>
      <c r="O213" s="18">
        <v>2.1</v>
      </c>
      <c r="P213" s="15">
        <f t="shared" si="15"/>
        <v>82</v>
      </c>
      <c r="T213" s="13">
        <v>100000</v>
      </c>
    </row>
    <row r="214" spans="3:20" x14ac:dyDescent="0.25">
      <c r="C214" s="13"/>
      <c r="D214" s="13"/>
      <c r="E214" s="13"/>
      <c r="F214" s="13"/>
      <c r="G214" s="14"/>
      <c r="H214" s="14"/>
      <c r="I214" s="14">
        <v>211</v>
      </c>
      <c r="J214" s="14">
        <f t="shared" si="17"/>
        <v>63</v>
      </c>
      <c r="K214" s="14">
        <v>211</v>
      </c>
      <c r="L214" s="13">
        <f t="shared" si="16"/>
        <v>11</v>
      </c>
      <c r="M214" s="17">
        <v>0.21099999999999999</v>
      </c>
      <c r="N214" s="14">
        <v>40</v>
      </c>
      <c r="O214" s="18">
        <v>2.11</v>
      </c>
      <c r="P214" s="15">
        <f t="shared" si="15"/>
        <v>82</v>
      </c>
      <c r="T214" s="13">
        <v>100000</v>
      </c>
    </row>
    <row r="215" spans="3:20" x14ac:dyDescent="0.25">
      <c r="C215" s="13"/>
      <c r="D215" s="13"/>
      <c r="E215" s="13"/>
      <c r="F215" s="13"/>
      <c r="G215" s="14"/>
      <c r="H215" s="14"/>
      <c r="I215" s="14">
        <v>212</v>
      </c>
      <c r="J215" s="14">
        <f t="shared" si="17"/>
        <v>63</v>
      </c>
      <c r="K215" s="14">
        <v>212</v>
      </c>
      <c r="L215" s="13">
        <f t="shared" si="16"/>
        <v>11</v>
      </c>
      <c r="M215" s="17">
        <v>0.21199999999999999</v>
      </c>
      <c r="N215" s="14">
        <v>40</v>
      </c>
      <c r="O215" s="18">
        <v>2.12</v>
      </c>
      <c r="P215" s="15">
        <f t="shared" si="15"/>
        <v>81</v>
      </c>
      <c r="T215" s="13">
        <v>100000</v>
      </c>
    </row>
    <row r="216" spans="3:20" x14ac:dyDescent="0.25">
      <c r="C216" s="13"/>
      <c r="D216" s="13"/>
      <c r="E216" s="13"/>
      <c r="F216" s="13"/>
      <c r="G216" s="14"/>
      <c r="H216" s="14"/>
      <c r="I216" s="14">
        <v>213</v>
      </c>
      <c r="J216" s="14">
        <f t="shared" si="17"/>
        <v>63</v>
      </c>
      <c r="K216" s="14">
        <v>213</v>
      </c>
      <c r="L216" s="13">
        <f t="shared" si="16"/>
        <v>11</v>
      </c>
      <c r="M216" s="17">
        <v>0.21299999999999999</v>
      </c>
      <c r="N216" s="14">
        <v>40</v>
      </c>
      <c r="O216" s="18">
        <v>2.13</v>
      </c>
      <c r="P216" s="15">
        <f t="shared" si="15"/>
        <v>81</v>
      </c>
      <c r="T216" s="13">
        <v>100000</v>
      </c>
    </row>
    <row r="217" spans="3:20" x14ac:dyDescent="0.25">
      <c r="C217" s="13"/>
      <c r="D217" s="13"/>
      <c r="E217" s="13"/>
      <c r="F217" s="13"/>
      <c r="G217" s="14"/>
      <c r="H217" s="14"/>
      <c r="I217" s="14">
        <v>214</v>
      </c>
      <c r="J217" s="14">
        <f t="shared" si="17"/>
        <v>63</v>
      </c>
      <c r="K217" s="14">
        <v>214</v>
      </c>
      <c r="L217" s="13">
        <f t="shared" si="16"/>
        <v>11</v>
      </c>
      <c r="M217" s="17">
        <v>0.214</v>
      </c>
      <c r="N217" s="14">
        <v>40</v>
      </c>
      <c r="O217" s="18">
        <v>2.14</v>
      </c>
      <c r="P217" s="15">
        <f t="shared" si="15"/>
        <v>81</v>
      </c>
      <c r="T217" s="13">
        <v>100000</v>
      </c>
    </row>
    <row r="218" spans="3:20" x14ac:dyDescent="0.25">
      <c r="C218" s="13"/>
      <c r="D218" s="13"/>
      <c r="E218" s="13"/>
      <c r="F218" s="13"/>
      <c r="G218" s="14"/>
      <c r="H218" s="14"/>
      <c r="I218" s="14">
        <v>215</v>
      </c>
      <c r="J218" s="14">
        <f t="shared" si="17"/>
        <v>63</v>
      </c>
      <c r="K218" s="14">
        <v>215</v>
      </c>
      <c r="L218" s="13">
        <f t="shared" si="16"/>
        <v>11</v>
      </c>
      <c r="M218" s="17">
        <v>0.215</v>
      </c>
      <c r="N218" s="14">
        <v>40</v>
      </c>
      <c r="O218" s="18">
        <v>2.15</v>
      </c>
      <c r="P218" s="15">
        <f t="shared" si="15"/>
        <v>81</v>
      </c>
      <c r="T218" s="13">
        <v>100000</v>
      </c>
    </row>
    <row r="219" spans="3:20" x14ac:dyDescent="0.25">
      <c r="C219" s="13"/>
      <c r="D219" s="13"/>
      <c r="E219" s="13"/>
      <c r="F219" s="13"/>
      <c r="G219" s="14"/>
      <c r="H219" s="14"/>
      <c r="I219" s="14">
        <v>216</v>
      </c>
      <c r="J219" s="14">
        <f t="shared" si="17"/>
        <v>63</v>
      </c>
      <c r="K219" s="14">
        <v>216</v>
      </c>
      <c r="L219" s="13">
        <f t="shared" si="16"/>
        <v>11</v>
      </c>
      <c r="M219" s="17">
        <v>0.216</v>
      </c>
      <c r="N219" s="14">
        <v>40</v>
      </c>
      <c r="O219" s="18">
        <v>2.16</v>
      </c>
      <c r="P219" s="15">
        <f t="shared" si="15"/>
        <v>80</v>
      </c>
      <c r="T219" s="13">
        <v>100000</v>
      </c>
    </row>
    <row r="220" spans="3:20" x14ac:dyDescent="0.25">
      <c r="C220" s="13"/>
      <c r="D220" s="13"/>
      <c r="E220" s="13"/>
      <c r="F220" s="13"/>
      <c r="G220" s="14"/>
      <c r="H220" s="14"/>
      <c r="I220" s="14">
        <v>217</v>
      </c>
      <c r="J220" s="14">
        <f t="shared" si="17"/>
        <v>63</v>
      </c>
      <c r="K220" s="14">
        <v>217</v>
      </c>
      <c r="L220" s="13">
        <f t="shared" si="16"/>
        <v>11</v>
      </c>
      <c r="M220" s="17">
        <v>0.217</v>
      </c>
      <c r="N220" s="14">
        <v>40</v>
      </c>
      <c r="O220" s="18">
        <v>2.17</v>
      </c>
      <c r="P220" s="15">
        <f t="shared" si="15"/>
        <v>80</v>
      </c>
      <c r="T220" s="13">
        <v>100000</v>
      </c>
    </row>
    <row r="221" spans="3:20" x14ac:dyDescent="0.25">
      <c r="C221" s="13"/>
      <c r="D221" s="13"/>
      <c r="E221" s="13"/>
      <c r="F221" s="13"/>
      <c r="G221" s="14"/>
      <c r="H221" s="14"/>
      <c r="I221" s="14">
        <v>218</v>
      </c>
      <c r="J221" s="14">
        <f t="shared" si="17"/>
        <v>63</v>
      </c>
      <c r="K221" s="14">
        <v>218</v>
      </c>
      <c r="L221" s="13">
        <f t="shared" si="16"/>
        <v>11</v>
      </c>
      <c r="M221" s="17">
        <v>0.218</v>
      </c>
      <c r="N221" s="14">
        <v>40</v>
      </c>
      <c r="O221" s="18">
        <v>2.1800000000000002</v>
      </c>
      <c r="P221" s="15">
        <f t="shared" si="15"/>
        <v>80</v>
      </c>
      <c r="T221" s="13">
        <v>100000</v>
      </c>
    </row>
    <row r="222" spans="3:20" x14ac:dyDescent="0.25">
      <c r="C222" s="13"/>
      <c r="D222" s="13"/>
      <c r="E222" s="13"/>
      <c r="F222" s="13"/>
      <c r="G222" s="14"/>
      <c r="H222" s="14"/>
      <c r="I222" s="14">
        <v>219</v>
      </c>
      <c r="J222" s="14">
        <f t="shared" si="17"/>
        <v>63</v>
      </c>
      <c r="K222" s="14">
        <v>219</v>
      </c>
      <c r="L222" s="13">
        <f t="shared" si="16"/>
        <v>11</v>
      </c>
      <c r="M222" s="17">
        <v>0.219</v>
      </c>
      <c r="N222" s="14">
        <v>40</v>
      </c>
      <c r="O222" s="18">
        <v>2.19</v>
      </c>
      <c r="P222" s="15">
        <f t="shared" si="15"/>
        <v>80</v>
      </c>
      <c r="T222" s="13">
        <v>100000</v>
      </c>
    </row>
    <row r="223" spans="3:20" x14ac:dyDescent="0.25">
      <c r="C223" s="13"/>
      <c r="D223" s="13"/>
      <c r="E223" s="13"/>
      <c r="F223" s="13"/>
      <c r="G223" s="14"/>
      <c r="H223" s="14"/>
      <c r="I223" s="14">
        <v>220</v>
      </c>
      <c r="J223" s="14">
        <f t="shared" si="17"/>
        <v>63</v>
      </c>
      <c r="K223" s="14">
        <v>220</v>
      </c>
      <c r="L223" s="13">
        <f t="shared" si="16"/>
        <v>11</v>
      </c>
      <c r="M223" s="17">
        <v>0.22</v>
      </c>
      <c r="N223" s="14">
        <v>40</v>
      </c>
      <c r="O223" s="18">
        <v>2.2000000000000002</v>
      </c>
      <c r="P223" s="15">
        <f t="shared" si="15"/>
        <v>79</v>
      </c>
      <c r="T223" s="13">
        <v>100000</v>
      </c>
    </row>
    <row r="224" spans="3:20" x14ac:dyDescent="0.25">
      <c r="C224" s="13"/>
      <c r="D224" s="13"/>
      <c r="E224" s="13"/>
      <c r="F224" s="13"/>
      <c r="G224" s="14"/>
      <c r="H224" s="14"/>
      <c r="I224" s="14">
        <v>221</v>
      </c>
      <c r="J224" s="14">
        <f t="shared" si="17"/>
        <v>63</v>
      </c>
      <c r="K224" s="14">
        <v>221</v>
      </c>
      <c r="L224" s="13">
        <f t="shared" si="16"/>
        <v>12</v>
      </c>
      <c r="M224" s="17">
        <v>0.221</v>
      </c>
      <c r="N224" s="14">
        <v>40</v>
      </c>
      <c r="O224" s="18">
        <v>2.21</v>
      </c>
      <c r="P224" s="15">
        <f t="shared" si="15"/>
        <v>79</v>
      </c>
      <c r="T224" s="13">
        <v>100000</v>
      </c>
    </row>
    <row r="225" spans="3:20" x14ac:dyDescent="0.25">
      <c r="C225" s="13"/>
      <c r="D225" s="13"/>
      <c r="E225" s="13"/>
      <c r="F225" s="13"/>
      <c r="G225" s="14"/>
      <c r="H225" s="14"/>
      <c r="I225" s="14">
        <v>222</v>
      </c>
      <c r="J225" s="14">
        <f t="shared" si="17"/>
        <v>64</v>
      </c>
      <c r="K225" s="14">
        <v>222</v>
      </c>
      <c r="L225" s="13">
        <f t="shared" si="16"/>
        <v>12</v>
      </c>
      <c r="M225" s="17">
        <v>0.222</v>
      </c>
      <c r="N225" s="14">
        <v>40</v>
      </c>
      <c r="O225" s="18">
        <v>2.2200000000000002</v>
      </c>
      <c r="P225" s="15">
        <f t="shared" si="15"/>
        <v>79</v>
      </c>
      <c r="T225" s="13">
        <v>100000</v>
      </c>
    </row>
    <row r="226" spans="3:20" x14ac:dyDescent="0.25">
      <c r="C226" s="13"/>
      <c r="D226" s="13"/>
      <c r="E226" s="13"/>
      <c r="F226" s="13"/>
      <c r="G226" s="14"/>
      <c r="H226" s="14"/>
      <c r="I226" s="14">
        <v>223</v>
      </c>
      <c r="J226" s="14">
        <f t="shared" si="17"/>
        <v>64</v>
      </c>
      <c r="K226" s="14">
        <v>223</v>
      </c>
      <c r="L226" s="13">
        <f t="shared" si="16"/>
        <v>12</v>
      </c>
      <c r="M226" s="17">
        <v>0.223</v>
      </c>
      <c r="N226" s="14">
        <v>40</v>
      </c>
      <c r="O226" s="18">
        <v>2.23</v>
      </c>
      <c r="P226" s="15">
        <f t="shared" si="15"/>
        <v>79</v>
      </c>
      <c r="T226" s="13">
        <v>100000</v>
      </c>
    </row>
    <row r="227" spans="3:20" x14ac:dyDescent="0.25">
      <c r="C227" s="13"/>
      <c r="D227" s="13"/>
      <c r="E227" s="13"/>
      <c r="F227" s="13"/>
      <c r="G227" s="14"/>
      <c r="H227" s="14"/>
      <c r="I227" s="14">
        <v>224</v>
      </c>
      <c r="J227" s="14">
        <f t="shared" si="17"/>
        <v>64</v>
      </c>
      <c r="K227" s="14">
        <v>224</v>
      </c>
      <c r="L227" s="13">
        <f t="shared" si="16"/>
        <v>12</v>
      </c>
      <c r="M227" s="17">
        <v>0.224</v>
      </c>
      <c r="N227" s="14">
        <v>40</v>
      </c>
      <c r="O227" s="18">
        <v>2.2400000000000002</v>
      </c>
      <c r="P227" s="15">
        <f t="shared" si="15"/>
        <v>78</v>
      </c>
      <c r="T227" s="13">
        <v>100000</v>
      </c>
    </row>
    <row r="228" spans="3:20" x14ac:dyDescent="0.25">
      <c r="C228" s="13"/>
      <c r="D228" s="13"/>
      <c r="E228" s="13"/>
      <c r="F228" s="13"/>
      <c r="G228" s="14"/>
      <c r="H228" s="14"/>
      <c r="I228" s="14">
        <v>225</v>
      </c>
      <c r="J228" s="14">
        <f t="shared" si="17"/>
        <v>64</v>
      </c>
      <c r="K228" s="14">
        <v>225</v>
      </c>
      <c r="L228" s="13">
        <f t="shared" si="16"/>
        <v>12</v>
      </c>
      <c r="M228" s="17">
        <v>0.22500000000000001</v>
      </c>
      <c r="N228" s="14">
        <v>40</v>
      </c>
      <c r="O228" s="18">
        <v>2.25</v>
      </c>
      <c r="P228" s="15">
        <f t="shared" si="15"/>
        <v>78</v>
      </c>
      <c r="T228" s="13">
        <v>100000</v>
      </c>
    </row>
    <row r="229" spans="3:20" x14ac:dyDescent="0.25">
      <c r="C229" s="13"/>
      <c r="D229" s="13"/>
      <c r="E229" s="13"/>
      <c r="F229" s="13"/>
      <c r="G229" s="14"/>
      <c r="H229" s="14"/>
      <c r="I229" s="14">
        <v>226</v>
      </c>
      <c r="J229" s="14">
        <f t="shared" si="17"/>
        <v>64</v>
      </c>
      <c r="K229" s="14">
        <v>226</v>
      </c>
      <c r="L229" s="13">
        <f t="shared" si="16"/>
        <v>12</v>
      </c>
      <c r="M229" s="17">
        <v>0.22600000000000001</v>
      </c>
      <c r="N229" s="14">
        <v>40</v>
      </c>
      <c r="O229" s="18">
        <v>2.2599999999999998</v>
      </c>
      <c r="P229" s="15">
        <f t="shared" si="15"/>
        <v>78</v>
      </c>
      <c r="T229" s="13">
        <v>100000</v>
      </c>
    </row>
    <row r="230" spans="3:20" x14ac:dyDescent="0.25">
      <c r="C230" s="13"/>
      <c r="D230" s="13"/>
      <c r="E230" s="13"/>
      <c r="F230" s="13"/>
      <c r="G230" s="14"/>
      <c r="H230" s="14"/>
      <c r="I230" s="14">
        <v>227</v>
      </c>
      <c r="J230" s="14">
        <f t="shared" si="17"/>
        <v>64</v>
      </c>
      <c r="K230" s="14">
        <v>227</v>
      </c>
      <c r="L230" s="13">
        <f t="shared" si="16"/>
        <v>12</v>
      </c>
      <c r="M230" s="17">
        <v>0.22700000000000001</v>
      </c>
      <c r="N230" s="14">
        <v>40</v>
      </c>
      <c r="O230" s="18">
        <v>2.27</v>
      </c>
      <c r="P230" s="15">
        <f t="shared" si="15"/>
        <v>78</v>
      </c>
      <c r="T230" s="13">
        <v>100000</v>
      </c>
    </row>
    <row r="231" spans="3:20" x14ac:dyDescent="0.25">
      <c r="C231" s="13"/>
      <c r="D231" s="13"/>
      <c r="E231" s="13"/>
      <c r="F231" s="13"/>
      <c r="G231" s="14"/>
      <c r="H231" s="14"/>
      <c r="I231" s="14">
        <v>228</v>
      </c>
      <c r="J231" s="14">
        <f t="shared" si="17"/>
        <v>64</v>
      </c>
      <c r="K231" s="14">
        <v>228</v>
      </c>
      <c r="L231" s="13">
        <f t="shared" si="16"/>
        <v>12</v>
      </c>
      <c r="M231" s="17">
        <v>0.22800000000000001</v>
      </c>
      <c r="N231" s="14">
        <v>40</v>
      </c>
      <c r="O231" s="18">
        <v>2.2799999999999998</v>
      </c>
      <c r="P231" s="15">
        <f t="shared" si="15"/>
        <v>77</v>
      </c>
      <c r="T231" s="13">
        <v>100000</v>
      </c>
    </row>
    <row r="232" spans="3:20" x14ac:dyDescent="0.25">
      <c r="C232" s="13"/>
      <c r="D232" s="13"/>
      <c r="E232" s="13"/>
      <c r="F232" s="13"/>
      <c r="G232" s="14"/>
      <c r="H232" s="14"/>
      <c r="I232" s="14">
        <v>229</v>
      </c>
      <c r="J232" s="14">
        <f t="shared" si="17"/>
        <v>64</v>
      </c>
      <c r="K232" s="14">
        <v>229</v>
      </c>
      <c r="L232" s="13">
        <f t="shared" si="16"/>
        <v>12</v>
      </c>
      <c r="M232" s="17">
        <v>0.22900000000000001</v>
      </c>
      <c r="N232" s="14">
        <v>40</v>
      </c>
      <c r="O232" s="18">
        <v>2.29</v>
      </c>
      <c r="P232" s="15">
        <f t="shared" si="15"/>
        <v>77</v>
      </c>
      <c r="T232" s="13">
        <v>100000</v>
      </c>
    </row>
    <row r="233" spans="3:20" x14ac:dyDescent="0.25">
      <c r="C233" s="13"/>
      <c r="D233" s="13"/>
      <c r="E233" s="13"/>
      <c r="F233" s="13"/>
      <c r="G233" s="14"/>
      <c r="H233" s="14"/>
      <c r="I233" s="14">
        <v>230</v>
      </c>
      <c r="J233" s="14">
        <f t="shared" si="17"/>
        <v>64</v>
      </c>
      <c r="K233" s="14">
        <v>230</v>
      </c>
      <c r="L233" s="13">
        <f t="shared" si="16"/>
        <v>12</v>
      </c>
      <c r="M233" s="17">
        <v>0.23</v>
      </c>
      <c r="N233" s="14">
        <v>40</v>
      </c>
      <c r="O233" s="18">
        <v>2.2999999999999998</v>
      </c>
      <c r="P233" s="15">
        <f t="shared" si="15"/>
        <v>77</v>
      </c>
      <c r="T233" s="13">
        <v>100000</v>
      </c>
    </row>
    <row r="234" spans="3:20" x14ac:dyDescent="0.25">
      <c r="C234" s="13"/>
      <c r="D234" s="13"/>
      <c r="E234" s="13"/>
      <c r="F234" s="13"/>
      <c r="G234" s="14"/>
      <c r="H234" s="14"/>
      <c r="I234" s="14">
        <v>231</v>
      </c>
      <c r="J234" s="14">
        <f t="shared" si="17"/>
        <v>64</v>
      </c>
      <c r="K234" s="14">
        <v>231</v>
      </c>
      <c r="L234" s="13">
        <f t="shared" si="16"/>
        <v>12</v>
      </c>
      <c r="M234" s="17">
        <v>0.23100000000000001</v>
      </c>
      <c r="N234" s="14">
        <v>40</v>
      </c>
      <c r="O234" s="18">
        <v>2.31</v>
      </c>
      <c r="P234" s="15">
        <f t="shared" si="15"/>
        <v>77</v>
      </c>
      <c r="T234" s="13">
        <v>100000</v>
      </c>
    </row>
    <row r="235" spans="3:20" x14ac:dyDescent="0.25">
      <c r="C235" s="13"/>
      <c r="D235" s="13"/>
      <c r="E235" s="13"/>
      <c r="F235" s="13"/>
      <c r="G235" s="14"/>
      <c r="H235" s="14"/>
      <c r="I235" s="14">
        <v>232</v>
      </c>
      <c r="J235" s="14">
        <f t="shared" si="17"/>
        <v>64</v>
      </c>
      <c r="K235" s="14">
        <v>232</v>
      </c>
      <c r="L235" s="13">
        <f t="shared" si="16"/>
        <v>12</v>
      </c>
      <c r="M235" s="17">
        <v>0.23200000000000001</v>
      </c>
      <c r="N235" s="14">
        <v>40</v>
      </c>
      <c r="O235" s="18">
        <v>2.3199999999999998</v>
      </c>
      <c r="P235" s="15">
        <f t="shared" si="15"/>
        <v>76</v>
      </c>
      <c r="T235" s="13">
        <v>100000</v>
      </c>
    </row>
    <row r="236" spans="3:20" x14ac:dyDescent="0.25">
      <c r="C236" s="13"/>
      <c r="D236" s="13"/>
      <c r="E236" s="13"/>
      <c r="F236" s="13"/>
      <c r="G236" s="14"/>
      <c r="H236" s="14"/>
      <c r="I236" s="14">
        <v>233</v>
      </c>
      <c r="J236" s="14">
        <f t="shared" si="17"/>
        <v>64</v>
      </c>
      <c r="K236" s="14">
        <v>233</v>
      </c>
      <c r="L236" s="13">
        <f t="shared" si="16"/>
        <v>12</v>
      </c>
      <c r="M236" s="17">
        <v>0.23300000000000001</v>
      </c>
      <c r="N236" s="14">
        <v>40</v>
      </c>
      <c r="O236" s="18">
        <v>2.33</v>
      </c>
      <c r="P236" s="15">
        <f t="shared" si="15"/>
        <v>76</v>
      </c>
      <c r="T236" s="13">
        <v>100000</v>
      </c>
    </row>
    <row r="237" spans="3:20" x14ac:dyDescent="0.25">
      <c r="C237" s="13"/>
      <c r="D237" s="13"/>
      <c r="E237" s="13"/>
      <c r="F237" s="13"/>
      <c r="G237" s="14"/>
      <c r="H237" s="14"/>
      <c r="I237" s="14">
        <v>234</v>
      </c>
      <c r="J237" s="14">
        <f t="shared" si="17"/>
        <v>64</v>
      </c>
      <c r="K237" s="14">
        <v>234</v>
      </c>
      <c r="L237" s="13">
        <f t="shared" si="16"/>
        <v>12</v>
      </c>
      <c r="M237" s="17">
        <v>0.23400000000000001</v>
      </c>
      <c r="N237" s="14">
        <v>40</v>
      </c>
      <c r="O237" s="18">
        <v>2.34</v>
      </c>
      <c r="P237" s="15">
        <f t="shared" si="15"/>
        <v>76</v>
      </c>
      <c r="T237" s="13">
        <v>100000</v>
      </c>
    </row>
    <row r="238" spans="3:20" x14ac:dyDescent="0.25">
      <c r="C238" s="13"/>
      <c r="D238" s="13"/>
      <c r="E238" s="13"/>
      <c r="F238" s="13"/>
      <c r="G238" s="14"/>
      <c r="H238" s="14"/>
      <c r="I238" s="14">
        <v>235</v>
      </c>
      <c r="J238" s="14">
        <f t="shared" si="17"/>
        <v>64</v>
      </c>
      <c r="K238" s="14">
        <v>235</v>
      </c>
      <c r="L238" s="13">
        <f t="shared" si="16"/>
        <v>12</v>
      </c>
      <c r="M238" s="17">
        <v>0.23499999999999999</v>
      </c>
      <c r="N238" s="14">
        <v>40</v>
      </c>
      <c r="O238" s="18">
        <v>2.35</v>
      </c>
      <c r="P238" s="15">
        <f t="shared" si="15"/>
        <v>76</v>
      </c>
      <c r="T238" s="13">
        <v>100000</v>
      </c>
    </row>
    <row r="239" spans="3:20" x14ac:dyDescent="0.25">
      <c r="C239" s="13"/>
      <c r="D239" s="13"/>
      <c r="E239" s="13"/>
      <c r="F239" s="13"/>
      <c r="G239" s="14"/>
      <c r="H239" s="14"/>
      <c r="I239" s="14">
        <v>236</v>
      </c>
      <c r="J239" s="14">
        <v>64</v>
      </c>
      <c r="K239" s="14">
        <v>236</v>
      </c>
      <c r="L239" s="13">
        <f t="shared" si="16"/>
        <v>12</v>
      </c>
      <c r="M239" s="17">
        <v>0.23599999999999999</v>
      </c>
      <c r="N239" s="14">
        <v>40</v>
      </c>
      <c r="O239" s="18">
        <v>2.36</v>
      </c>
      <c r="P239" s="15">
        <f t="shared" si="15"/>
        <v>75</v>
      </c>
      <c r="T239" s="13">
        <v>100000</v>
      </c>
    </row>
    <row r="240" spans="3:20" x14ac:dyDescent="0.25">
      <c r="C240" s="13"/>
      <c r="D240" s="13"/>
      <c r="E240" s="13"/>
      <c r="F240" s="13"/>
      <c r="G240" s="14"/>
      <c r="H240" s="14"/>
      <c r="I240" s="14">
        <v>237</v>
      </c>
      <c r="J240" s="14">
        <v>64</v>
      </c>
      <c r="K240" s="14">
        <v>237</v>
      </c>
      <c r="L240" s="13">
        <f t="shared" si="16"/>
        <v>12</v>
      </c>
      <c r="M240" s="17">
        <v>0.23699999999999999</v>
      </c>
      <c r="N240" s="14">
        <v>40</v>
      </c>
      <c r="O240" s="18">
        <v>2.37</v>
      </c>
      <c r="P240" s="15">
        <f t="shared" si="15"/>
        <v>75</v>
      </c>
      <c r="T240" s="13">
        <v>100000</v>
      </c>
    </row>
    <row r="241" spans="3:20" x14ac:dyDescent="0.25">
      <c r="C241" s="13"/>
      <c r="D241" s="13"/>
      <c r="E241" s="13"/>
      <c r="F241" s="13"/>
      <c r="G241" s="14"/>
      <c r="H241" s="14"/>
      <c r="I241" s="14">
        <v>238</v>
      </c>
      <c r="J241" s="14">
        <v>64</v>
      </c>
      <c r="K241" s="14">
        <v>238</v>
      </c>
      <c r="L241" s="13">
        <f t="shared" si="16"/>
        <v>12</v>
      </c>
      <c r="M241" s="17">
        <v>0.23799999999999999</v>
      </c>
      <c r="N241" s="14">
        <v>40</v>
      </c>
      <c r="O241" s="18">
        <v>2.38</v>
      </c>
      <c r="P241" s="15">
        <f t="shared" si="15"/>
        <v>75</v>
      </c>
      <c r="T241" s="13">
        <v>100000</v>
      </c>
    </row>
    <row r="242" spans="3:20" x14ac:dyDescent="0.25">
      <c r="C242" s="13"/>
      <c r="D242" s="13"/>
      <c r="E242" s="13"/>
      <c r="F242" s="13"/>
      <c r="G242" s="14"/>
      <c r="H242" s="14"/>
      <c r="I242" s="14">
        <v>239</v>
      </c>
      <c r="J242" s="14">
        <v>64</v>
      </c>
      <c r="K242" s="14">
        <v>239</v>
      </c>
      <c r="L242" s="13">
        <f t="shared" si="16"/>
        <v>12</v>
      </c>
      <c r="M242" s="17">
        <v>0.23899999999999999</v>
      </c>
      <c r="N242" s="14">
        <v>40</v>
      </c>
      <c r="O242" s="18">
        <v>2.39</v>
      </c>
      <c r="P242" s="15">
        <f t="shared" si="15"/>
        <v>75</v>
      </c>
      <c r="T242" s="13">
        <v>100000</v>
      </c>
    </row>
    <row r="243" spans="3:20" x14ac:dyDescent="0.25">
      <c r="C243" s="13"/>
      <c r="D243" s="13"/>
      <c r="E243" s="13"/>
      <c r="F243" s="13"/>
      <c r="G243" s="14"/>
      <c r="H243" s="14"/>
      <c r="I243" s="14">
        <v>240</v>
      </c>
      <c r="J243" s="14">
        <v>64</v>
      </c>
      <c r="K243" s="14">
        <v>240</v>
      </c>
      <c r="L243" s="13">
        <f t="shared" si="16"/>
        <v>12</v>
      </c>
      <c r="M243" s="17">
        <v>0.24</v>
      </c>
      <c r="N243" s="14">
        <v>40</v>
      </c>
      <c r="O243" s="18">
        <v>2.4</v>
      </c>
      <c r="P243" s="15">
        <f t="shared" si="15"/>
        <v>74</v>
      </c>
      <c r="T243" s="13">
        <v>100000</v>
      </c>
    </row>
    <row r="244" spans="3:20" x14ac:dyDescent="0.25">
      <c r="C244" s="13"/>
      <c r="D244" s="13"/>
      <c r="E244" s="13"/>
      <c r="F244" s="13"/>
      <c r="G244" s="14"/>
      <c r="H244" s="14"/>
      <c r="I244" s="14">
        <v>241</v>
      </c>
      <c r="J244" s="14">
        <v>64</v>
      </c>
      <c r="K244" s="14">
        <v>241</v>
      </c>
      <c r="L244" s="13">
        <f t="shared" si="16"/>
        <v>13</v>
      </c>
      <c r="M244" s="17">
        <v>0.24099999999999999</v>
      </c>
      <c r="N244" s="14">
        <v>40</v>
      </c>
      <c r="O244" s="18">
        <v>2.41</v>
      </c>
      <c r="P244" s="15">
        <f t="shared" si="15"/>
        <v>74</v>
      </c>
      <c r="T244" s="13">
        <v>100000</v>
      </c>
    </row>
    <row r="245" spans="3:20" x14ac:dyDescent="0.25">
      <c r="C245" s="13"/>
      <c r="D245" s="13"/>
      <c r="E245" s="13"/>
      <c r="F245" s="13"/>
      <c r="G245" s="14"/>
      <c r="H245" s="14"/>
      <c r="I245" s="14">
        <v>242</v>
      </c>
      <c r="J245" s="14">
        <v>64</v>
      </c>
      <c r="K245" s="14">
        <v>242</v>
      </c>
      <c r="L245" s="13">
        <f t="shared" si="16"/>
        <v>13</v>
      </c>
      <c r="M245" s="17">
        <v>0.24199999999999999</v>
      </c>
      <c r="N245" s="14">
        <v>40</v>
      </c>
      <c r="O245" s="18">
        <v>2.42</v>
      </c>
      <c r="P245" s="15">
        <f t="shared" si="15"/>
        <v>74</v>
      </c>
      <c r="T245" s="13">
        <v>100000</v>
      </c>
    </row>
    <row r="246" spans="3:20" x14ac:dyDescent="0.25">
      <c r="C246" s="13"/>
      <c r="D246" s="13"/>
      <c r="E246" s="13"/>
      <c r="F246" s="13"/>
      <c r="G246" s="14"/>
      <c r="H246" s="14"/>
      <c r="I246" s="14">
        <v>243</v>
      </c>
      <c r="J246" s="14">
        <v>64</v>
      </c>
      <c r="K246" s="14">
        <v>243</v>
      </c>
      <c r="L246" s="13">
        <f t="shared" si="16"/>
        <v>13</v>
      </c>
      <c r="M246" s="17">
        <v>0.24299999999999999</v>
      </c>
      <c r="N246" s="14">
        <v>40</v>
      </c>
      <c r="O246" s="18">
        <v>2.4300000000000002</v>
      </c>
      <c r="P246" s="15">
        <f t="shared" si="15"/>
        <v>74</v>
      </c>
      <c r="T246" s="13">
        <v>100000</v>
      </c>
    </row>
    <row r="247" spans="3:20" x14ac:dyDescent="0.25">
      <c r="C247" s="13"/>
      <c r="D247" s="13"/>
      <c r="E247" s="13"/>
      <c r="F247" s="13"/>
      <c r="G247" s="14"/>
      <c r="H247" s="14"/>
      <c r="I247" s="14">
        <v>244</v>
      </c>
      <c r="J247" s="14">
        <v>64</v>
      </c>
      <c r="K247" s="14">
        <v>244</v>
      </c>
      <c r="L247" s="13">
        <f t="shared" si="16"/>
        <v>13</v>
      </c>
      <c r="M247" s="17">
        <v>0.24399999999999999</v>
      </c>
      <c r="N247" s="14">
        <v>40</v>
      </c>
      <c r="O247" s="18">
        <v>2.44</v>
      </c>
      <c r="P247" s="15">
        <f t="shared" si="15"/>
        <v>73</v>
      </c>
      <c r="T247" s="13">
        <v>100000</v>
      </c>
    </row>
    <row r="248" spans="3:20" x14ac:dyDescent="0.25">
      <c r="C248" s="13"/>
      <c r="D248" s="13"/>
      <c r="E248" s="13"/>
      <c r="F248" s="13"/>
      <c r="G248" s="14"/>
      <c r="H248" s="14"/>
      <c r="I248" s="14">
        <v>245</v>
      </c>
      <c r="J248" s="14">
        <v>64</v>
      </c>
      <c r="K248" s="14">
        <v>245</v>
      </c>
      <c r="L248" s="13">
        <f t="shared" si="16"/>
        <v>13</v>
      </c>
      <c r="M248" s="17">
        <v>0.245</v>
      </c>
      <c r="N248" s="14">
        <v>40</v>
      </c>
      <c r="O248" s="18">
        <v>2.4500000000000002</v>
      </c>
      <c r="P248" s="15">
        <f t="shared" ref="P248:P311" si="18">P244-1</f>
        <v>73</v>
      </c>
      <c r="T248" s="13">
        <v>100000</v>
      </c>
    </row>
    <row r="249" spans="3:20" x14ac:dyDescent="0.25">
      <c r="C249" s="13"/>
      <c r="D249" s="13"/>
      <c r="E249" s="13"/>
      <c r="F249" s="13"/>
      <c r="G249" s="14"/>
      <c r="H249" s="14"/>
      <c r="I249" s="14">
        <v>246</v>
      </c>
      <c r="J249" s="14">
        <v>64</v>
      </c>
      <c r="K249" s="14">
        <v>246</v>
      </c>
      <c r="L249" s="13">
        <f t="shared" si="16"/>
        <v>13</v>
      </c>
      <c r="M249" s="17">
        <v>0.246</v>
      </c>
      <c r="N249" s="14">
        <v>40</v>
      </c>
      <c r="O249" s="18">
        <v>2.46</v>
      </c>
      <c r="P249" s="15">
        <f t="shared" si="18"/>
        <v>73</v>
      </c>
      <c r="T249" s="13">
        <v>100000</v>
      </c>
    </row>
    <row r="250" spans="3:20" x14ac:dyDescent="0.25">
      <c r="C250" s="13"/>
      <c r="D250" s="13"/>
      <c r="E250" s="13"/>
      <c r="F250" s="13"/>
      <c r="G250" s="14"/>
      <c r="H250" s="14"/>
      <c r="I250" s="14">
        <v>247</v>
      </c>
      <c r="J250" s="14">
        <v>64</v>
      </c>
      <c r="K250" s="14">
        <v>247</v>
      </c>
      <c r="L250" s="13">
        <f t="shared" si="16"/>
        <v>13</v>
      </c>
      <c r="M250" s="17">
        <v>0.247</v>
      </c>
      <c r="N250" s="14">
        <v>40</v>
      </c>
      <c r="O250" s="18">
        <v>2.4700000000000002</v>
      </c>
      <c r="P250" s="15">
        <f t="shared" si="18"/>
        <v>73</v>
      </c>
      <c r="T250" s="13">
        <v>100000</v>
      </c>
    </row>
    <row r="251" spans="3:20" x14ac:dyDescent="0.25">
      <c r="C251" s="13"/>
      <c r="D251" s="13"/>
      <c r="E251" s="13"/>
      <c r="F251" s="13"/>
      <c r="G251" s="14"/>
      <c r="H251" s="14"/>
      <c r="I251" s="14">
        <v>248</v>
      </c>
      <c r="J251" s="14">
        <v>64</v>
      </c>
      <c r="K251" s="14">
        <v>248</v>
      </c>
      <c r="L251" s="13">
        <f t="shared" si="16"/>
        <v>13</v>
      </c>
      <c r="M251" s="17">
        <v>0.248</v>
      </c>
      <c r="N251" s="14">
        <v>40</v>
      </c>
      <c r="O251" s="18">
        <v>2.48</v>
      </c>
      <c r="P251" s="15">
        <f t="shared" si="18"/>
        <v>72</v>
      </c>
      <c r="T251" s="13">
        <v>100000</v>
      </c>
    </row>
    <row r="252" spans="3:20" x14ac:dyDescent="0.25">
      <c r="C252" s="13"/>
      <c r="D252" s="13"/>
      <c r="E252" s="13"/>
      <c r="F252" s="13"/>
      <c r="G252" s="14"/>
      <c r="H252" s="14"/>
      <c r="I252" s="14">
        <v>249</v>
      </c>
      <c r="J252" s="14">
        <v>64</v>
      </c>
      <c r="K252" s="14">
        <v>249</v>
      </c>
      <c r="L252" s="13">
        <f t="shared" si="16"/>
        <v>13</v>
      </c>
      <c r="M252" s="17">
        <v>0.249</v>
      </c>
      <c r="N252" s="14">
        <v>40</v>
      </c>
      <c r="O252" s="18">
        <v>2.4900000000000002</v>
      </c>
      <c r="P252" s="15">
        <f t="shared" si="18"/>
        <v>72</v>
      </c>
      <c r="T252" s="13">
        <v>100000</v>
      </c>
    </row>
    <row r="253" spans="3:20" x14ac:dyDescent="0.25">
      <c r="C253" s="13"/>
      <c r="D253" s="13"/>
      <c r="E253" s="13"/>
      <c r="F253" s="13"/>
      <c r="G253" s="14"/>
      <c r="H253" s="14"/>
      <c r="I253" s="14">
        <v>250</v>
      </c>
      <c r="J253" s="14">
        <v>64</v>
      </c>
      <c r="K253" s="14">
        <v>250</v>
      </c>
      <c r="L253" s="13">
        <f t="shared" si="16"/>
        <v>13</v>
      </c>
      <c r="M253" s="17">
        <v>0.25</v>
      </c>
      <c r="N253" s="14">
        <v>40</v>
      </c>
      <c r="O253" s="18">
        <v>2.5</v>
      </c>
      <c r="P253" s="15">
        <f t="shared" si="18"/>
        <v>72</v>
      </c>
      <c r="T253" s="13">
        <v>100000</v>
      </c>
    </row>
    <row r="254" spans="3:20" x14ac:dyDescent="0.25">
      <c r="C254" s="13"/>
      <c r="D254" s="13"/>
      <c r="E254" s="13"/>
      <c r="F254" s="13"/>
      <c r="G254" s="14"/>
      <c r="H254" s="14"/>
      <c r="I254" s="14">
        <v>251</v>
      </c>
      <c r="J254" s="14">
        <v>64</v>
      </c>
      <c r="K254" s="14">
        <v>251</v>
      </c>
      <c r="L254" s="13">
        <f t="shared" si="16"/>
        <v>13</v>
      </c>
      <c r="M254" s="17">
        <v>0.251</v>
      </c>
      <c r="N254" s="14">
        <v>40</v>
      </c>
      <c r="O254" s="18">
        <v>2.5099999999999998</v>
      </c>
      <c r="P254" s="15">
        <f t="shared" si="18"/>
        <v>72</v>
      </c>
      <c r="T254" s="13">
        <v>100000</v>
      </c>
    </row>
    <row r="255" spans="3:20" x14ac:dyDescent="0.25">
      <c r="C255" s="13"/>
      <c r="D255" s="13"/>
      <c r="E255" s="13"/>
      <c r="F255" s="13"/>
      <c r="G255" s="14"/>
      <c r="H255" s="14"/>
      <c r="I255" s="14">
        <v>252</v>
      </c>
      <c r="J255" s="14">
        <v>64</v>
      </c>
      <c r="K255" s="14">
        <v>252</v>
      </c>
      <c r="L255" s="13">
        <f t="shared" si="16"/>
        <v>13</v>
      </c>
      <c r="M255" s="17">
        <v>0.252</v>
      </c>
      <c r="N255" s="14">
        <v>40</v>
      </c>
      <c r="O255" s="18">
        <v>2.52</v>
      </c>
      <c r="P255" s="15">
        <f t="shared" si="18"/>
        <v>71</v>
      </c>
      <c r="T255" s="13">
        <v>100000</v>
      </c>
    </row>
    <row r="256" spans="3:20" x14ac:dyDescent="0.25">
      <c r="G256" s="14"/>
      <c r="H256" s="14"/>
      <c r="I256" s="14">
        <v>253</v>
      </c>
      <c r="J256" s="14">
        <v>64</v>
      </c>
      <c r="K256" s="14">
        <v>253</v>
      </c>
      <c r="L256" s="13">
        <f t="shared" si="16"/>
        <v>13</v>
      </c>
      <c r="M256" s="17">
        <v>0.253</v>
      </c>
      <c r="N256" s="14">
        <v>40</v>
      </c>
      <c r="O256" s="18">
        <v>2.5299999999999998</v>
      </c>
      <c r="P256" s="15">
        <f t="shared" si="18"/>
        <v>71</v>
      </c>
      <c r="T256" s="13">
        <v>100000</v>
      </c>
    </row>
    <row r="257" spans="7:20" x14ac:dyDescent="0.25">
      <c r="G257" s="14"/>
      <c r="H257" s="14"/>
      <c r="I257" s="14">
        <v>254</v>
      </c>
      <c r="J257" s="14">
        <v>64</v>
      </c>
      <c r="K257" s="14">
        <v>254</v>
      </c>
      <c r="L257" s="13">
        <f t="shared" si="16"/>
        <v>13</v>
      </c>
      <c r="M257" s="17">
        <v>0.254</v>
      </c>
      <c r="N257" s="14">
        <v>40</v>
      </c>
      <c r="O257" s="18">
        <v>2.54</v>
      </c>
      <c r="P257" s="15">
        <f t="shared" si="18"/>
        <v>71</v>
      </c>
      <c r="T257" s="13">
        <v>100000</v>
      </c>
    </row>
    <row r="258" spans="7:20" x14ac:dyDescent="0.25">
      <c r="G258" s="14"/>
      <c r="H258" s="14"/>
      <c r="I258" s="14">
        <v>255</v>
      </c>
      <c r="J258" s="14">
        <v>64</v>
      </c>
      <c r="K258" s="14">
        <v>255</v>
      </c>
      <c r="L258" s="13">
        <f t="shared" si="16"/>
        <v>13</v>
      </c>
      <c r="M258" s="17">
        <v>0.255</v>
      </c>
      <c r="N258" s="14">
        <v>40</v>
      </c>
      <c r="O258" s="18">
        <v>2.5499999999999998</v>
      </c>
      <c r="P258" s="15">
        <f t="shared" si="18"/>
        <v>71</v>
      </c>
      <c r="T258" s="13">
        <v>100000</v>
      </c>
    </row>
    <row r="259" spans="7:20" x14ac:dyDescent="0.25">
      <c r="G259" s="14"/>
      <c r="H259" s="14"/>
      <c r="I259" s="14">
        <v>256</v>
      </c>
      <c r="J259" s="14">
        <v>64</v>
      </c>
      <c r="K259" s="14">
        <v>256</v>
      </c>
      <c r="L259" s="13">
        <f t="shared" si="16"/>
        <v>13</v>
      </c>
      <c r="M259" s="17">
        <v>0.25600000000000001</v>
      </c>
      <c r="N259" s="14">
        <v>40</v>
      </c>
      <c r="O259" s="18">
        <v>2.56</v>
      </c>
      <c r="P259" s="15">
        <f t="shared" si="18"/>
        <v>70</v>
      </c>
      <c r="T259" s="13">
        <v>100000</v>
      </c>
    </row>
    <row r="260" spans="7:20" x14ac:dyDescent="0.25">
      <c r="G260" s="14"/>
      <c r="H260" s="14"/>
      <c r="I260" s="14">
        <v>257</v>
      </c>
      <c r="J260" s="14">
        <f t="shared" ref="J260:J323" si="19">J225+1</f>
        <v>65</v>
      </c>
      <c r="K260" s="14">
        <v>257</v>
      </c>
      <c r="L260" s="13">
        <f t="shared" si="16"/>
        <v>13</v>
      </c>
      <c r="M260" s="17">
        <v>0.25700000000000001</v>
      </c>
      <c r="N260" s="14">
        <v>40</v>
      </c>
      <c r="O260" s="18">
        <v>2.57</v>
      </c>
      <c r="P260" s="15">
        <f t="shared" si="18"/>
        <v>70</v>
      </c>
      <c r="T260" s="13">
        <v>100000</v>
      </c>
    </row>
    <row r="261" spans="7:20" x14ac:dyDescent="0.25">
      <c r="G261" s="14"/>
      <c r="H261" s="14"/>
      <c r="I261" s="14">
        <v>258</v>
      </c>
      <c r="J261" s="14">
        <f t="shared" si="19"/>
        <v>65</v>
      </c>
      <c r="K261" s="14">
        <v>258</v>
      </c>
      <c r="L261" s="13">
        <f t="shared" si="16"/>
        <v>13</v>
      </c>
      <c r="M261" s="17">
        <v>0.25800000000000001</v>
      </c>
      <c r="N261" s="14">
        <v>40</v>
      </c>
      <c r="O261" s="18">
        <v>2.58</v>
      </c>
      <c r="P261" s="15">
        <f t="shared" si="18"/>
        <v>70</v>
      </c>
      <c r="T261" s="13">
        <v>100000</v>
      </c>
    </row>
    <row r="262" spans="7:20" x14ac:dyDescent="0.25">
      <c r="G262" s="14"/>
      <c r="H262" s="14"/>
      <c r="I262" s="14">
        <v>259</v>
      </c>
      <c r="J262" s="14">
        <f t="shared" si="19"/>
        <v>65</v>
      </c>
      <c r="K262" s="14">
        <v>259</v>
      </c>
      <c r="L262" s="13">
        <f t="shared" si="16"/>
        <v>13</v>
      </c>
      <c r="M262" s="17">
        <v>0.25900000000000001</v>
      </c>
      <c r="N262" s="14">
        <v>40</v>
      </c>
      <c r="O262" s="18">
        <v>2.59</v>
      </c>
      <c r="P262" s="15">
        <f t="shared" si="18"/>
        <v>70</v>
      </c>
      <c r="T262" s="13">
        <v>100000</v>
      </c>
    </row>
    <row r="263" spans="7:20" x14ac:dyDescent="0.25">
      <c r="G263" s="14"/>
      <c r="H263" s="14"/>
      <c r="I263" s="14">
        <v>260</v>
      </c>
      <c r="J263" s="14">
        <f t="shared" si="19"/>
        <v>65</v>
      </c>
      <c r="K263" s="14">
        <v>260</v>
      </c>
      <c r="L263" s="13">
        <f t="shared" si="16"/>
        <v>13</v>
      </c>
      <c r="M263" s="17">
        <v>0.26</v>
      </c>
      <c r="N263" s="14">
        <v>40</v>
      </c>
      <c r="O263" s="18">
        <v>2.6</v>
      </c>
      <c r="P263" s="15">
        <f t="shared" si="18"/>
        <v>69</v>
      </c>
      <c r="T263" s="13">
        <v>100000</v>
      </c>
    </row>
    <row r="264" spans="7:20" x14ac:dyDescent="0.25">
      <c r="G264" s="14"/>
      <c r="H264" s="14"/>
      <c r="I264" s="14">
        <v>261</v>
      </c>
      <c r="J264" s="14">
        <f t="shared" si="19"/>
        <v>65</v>
      </c>
      <c r="K264" s="14">
        <v>261</v>
      </c>
      <c r="L264" s="13">
        <f t="shared" si="16"/>
        <v>14</v>
      </c>
      <c r="M264" s="17">
        <v>0.26100000000000001</v>
      </c>
      <c r="N264" s="14">
        <v>40</v>
      </c>
      <c r="O264" s="18">
        <v>2.61</v>
      </c>
      <c r="P264" s="15">
        <f t="shared" si="18"/>
        <v>69</v>
      </c>
      <c r="T264" s="13">
        <v>100000</v>
      </c>
    </row>
    <row r="265" spans="7:20" x14ac:dyDescent="0.25">
      <c r="G265" s="14"/>
      <c r="H265" s="14"/>
      <c r="I265" s="14">
        <v>262</v>
      </c>
      <c r="J265" s="14">
        <f t="shared" si="19"/>
        <v>65</v>
      </c>
      <c r="K265" s="14">
        <v>262</v>
      </c>
      <c r="L265" s="13">
        <f t="shared" si="16"/>
        <v>14</v>
      </c>
      <c r="M265" s="17">
        <v>0.26200000000000001</v>
      </c>
      <c r="N265" s="14">
        <v>40</v>
      </c>
      <c r="O265" s="18">
        <v>2.62</v>
      </c>
      <c r="P265" s="15">
        <f t="shared" si="18"/>
        <v>69</v>
      </c>
      <c r="T265" s="13">
        <v>100000</v>
      </c>
    </row>
    <row r="266" spans="7:20" x14ac:dyDescent="0.25">
      <c r="G266" s="14"/>
      <c r="H266" s="14"/>
      <c r="I266" s="14">
        <v>263</v>
      </c>
      <c r="J266" s="14">
        <f t="shared" si="19"/>
        <v>65</v>
      </c>
      <c r="K266" s="14">
        <v>263</v>
      </c>
      <c r="L266" s="13">
        <f t="shared" si="16"/>
        <v>14</v>
      </c>
      <c r="M266" s="17">
        <v>0.26300000000000001</v>
      </c>
      <c r="N266" s="14">
        <v>40</v>
      </c>
      <c r="O266" s="18">
        <v>2.63</v>
      </c>
      <c r="P266" s="15">
        <f t="shared" si="18"/>
        <v>69</v>
      </c>
      <c r="T266" s="13">
        <v>100000</v>
      </c>
    </row>
    <row r="267" spans="7:20" x14ac:dyDescent="0.25">
      <c r="G267" s="14"/>
      <c r="H267" s="14"/>
      <c r="I267" s="14">
        <v>264</v>
      </c>
      <c r="J267" s="14">
        <f t="shared" si="19"/>
        <v>65</v>
      </c>
      <c r="K267" s="14">
        <v>264</v>
      </c>
      <c r="L267" s="13">
        <f t="shared" si="16"/>
        <v>14</v>
      </c>
      <c r="M267" s="17">
        <v>0.26400000000000001</v>
      </c>
      <c r="N267" s="14">
        <v>40</v>
      </c>
      <c r="O267" s="18">
        <v>2.64</v>
      </c>
      <c r="P267" s="15">
        <f t="shared" si="18"/>
        <v>68</v>
      </c>
      <c r="T267" s="13">
        <v>100000</v>
      </c>
    </row>
    <row r="268" spans="7:20" x14ac:dyDescent="0.25">
      <c r="G268" s="14"/>
      <c r="H268" s="14"/>
      <c r="I268" s="14">
        <v>265</v>
      </c>
      <c r="J268" s="14">
        <f t="shared" si="19"/>
        <v>65</v>
      </c>
      <c r="K268" s="14">
        <v>265</v>
      </c>
      <c r="L268" s="13">
        <f t="shared" ref="L268:L302" si="20">L248+1</f>
        <v>14</v>
      </c>
      <c r="M268" s="17">
        <v>0.26500000000000001</v>
      </c>
      <c r="N268" s="14">
        <v>40</v>
      </c>
      <c r="O268" s="18">
        <v>2.65</v>
      </c>
      <c r="P268" s="15">
        <f t="shared" si="18"/>
        <v>68</v>
      </c>
      <c r="T268" s="13">
        <v>100000</v>
      </c>
    </row>
    <row r="269" spans="7:20" x14ac:dyDescent="0.25">
      <c r="G269" s="14"/>
      <c r="H269" s="14"/>
      <c r="I269" s="14">
        <v>266</v>
      </c>
      <c r="J269" s="14">
        <f t="shared" si="19"/>
        <v>65</v>
      </c>
      <c r="K269" s="14">
        <v>266</v>
      </c>
      <c r="L269" s="13">
        <f t="shared" si="20"/>
        <v>14</v>
      </c>
      <c r="M269" s="17">
        <v>0.26600000000000001</v>
      </c>
      <c r="N269" s="14">
        <v>40</v>
      </c>
      <c r="O269" s="18">
        <v>2.66</v>
      </c>
      <c r="P269" s="15">
        <f t="shared" si="18"/>
        <v>68</v>
      </c>
      <c r="T269" s="13">
        <v>100000</v>
      </c>
    </row>
    <row r="270" spans="7:20" x14ac:dyDescent="0.25">
      <c r="G270" s="14"/>
      <c r="H270" s="14"/>
      <c r="I270" s="14">
        <v>267</v>
      </c>
      <c r="J270" s="14">
        <f t="shared" si="19"/>
        <v>65</v>
      </c>
      <c r="K270" s="14">
        <v>267</v>
      </c>
      <c r="L270" s="13">
        <f t="shared" si="20"/>
        <v>14</v>
      </c>
      <c r="M270" s="17">
        <v>0.26700000000000002</v>
      </c>
      <c r="N270" s="14">
        <v>40</v>
      </c>
      <c r="O270" s="18">
        <v>2.67</v>
      </c>
      <c r="P270" s="15">
        <f t="shared" si="18"/>
        <v>68</v>
      </c>
      <c r="T270" s="13">
        <v>100000</v>
      </c>
    </row>
    <row r="271" spans="7:20" x14ac:dyDescent="0.25">
      <c r="G271" s="14"/>
      <c r="H271" s="14"/>
      <c r="I271" s="14">
        <v>268</v>
      </c>
      <c r="J271" s="14">
        <f t="shared" si="19"/>
        <v>65</v>
      </c>
      <c r="K271" s="14">
        <v>268</v>
      </c>
      <c r="L271" s="13">
        <f t="shared" si="20"/>
        <v>14</v>
      </c>
      <c r="M271" s="17">
        <v>0.26800000000000002</v>
      </c>
      <c r="N271" s="14">
        <v>40</v>
      </c>
      <c r="O271" s="18">
        <v>2.68</v>
      </c>
      <c r="P271" s="15">
        <f t="shared" si="18"/>
        <v>67</v>
      </c>
      <c r="T271" s="13">
        <v>100000</v>
      </c>
    </row>
    <row r="272" spans="7:20" x14ac:dyDescent="0.25">
      <c r="G272" s="14"/>
      <c r="H272" s="14"/>
      <c r="I272" s="14">
        <v>269</v>
      </c>
      <c r="J272" s="14">
        <f t="shared" si="19"/>
        <v>65</v>
      </c>
      <c r="K272" s="14">
        <v>269</v>
      </c>
      <c r="L272" s="13">
        <f t="shared" si="20"/>
        <v>14</v>
      </c>
      <c r="M272" s="17">
        <v>0.26900000000000002</v>
      </c>
      <c r="N272" s="14">
        <v>40</v>
      </c>
      <c r="O272" s="18">
        <v>2.69</v>
      </c>
      <c r="P272" s="15">
        <f t="shared" si="18"/>
        <v>67</v>
      </c>
      <c r="T272" s="13">
        <v>100000</v>
      </c>
    </row>
    <row r="273" spans="7:20" x14ac:dyDescent="0.25">
      <c r="G273" s="14"/>
      <c r="H273" s="14"/>
      <c r="I273" s="14">
        <v>270</v>
      </c>
      <c r="J273" s="14">
        <f t="shared" si="19"/>
        <v>65</v>
      </c>
      <c r="K273" s="14">
        <v>270</v>
      </c>
      <c r="L273" s="13">
        <f t="shared" si="20"/>
        <v>14</v>
      </c>
      <c r="M273" s="17">
        <v>0.27</v>
      </c>
      <c r="N273" s="14">
        <v>40</v>
      </c>
      <c r="O273" s="18">
        <v>2.7</v>
      </c>
      <c r="P273" s="15">
        <f t="shared" si="18"/>
        <v>67</v>
      </c>
      <c r="T273" s="13">
        <v>100000</v>
      </c>
    </row>
    <row r="274" spans="7:20" x14ac:dyDescent="0.25">
      <c r="G274" s="14"/>
      <c r="H274" s="14"/>
      <c r="I274" s="14">
        <v>271</v>
      </c>
      <c r="J274" s="14">
        <f t="shared" si="19"/>
        <v>65</v>
      </c>
      <c r="K274" s="14">
        <v>271</v>
      </c>
      <c r="L274" s="13">
        <f t="shared" si="20"/>
        <v>14</v>
      </c>
      <c r="M274" s="17">
        <v>0.27100000000000002</v>
      </c>
      <c r="N274" s="14">
        <v>40</v>
      </c>
      <c r="O274" s="18">
        <v>2.71</v>
      </c>
      <c r="P274" s="15">
        <f t="shared" si="18"/>
        <v>67</v>
      </c>
      <c r="T274" s="13">
        <v>100000</v>
      </c>
    </row>
    <row r="275" spans="7:20" x14ac:dyDescent="0.25">
      <c r="G275" s="14"/>
      <c r="H275" s="14"/>
      <c r="I275" s="14">
        <v>272</v>
      </c>
      <c r="J275" s="14">
        <f t="shared" si="19"/>
        <v>65</v>
      </c>
      <c r="K275" s="14">
        <v>272</v>
      </c>
      <c r="L275" s="13">
        <f t="shared" si="20"/>
        <v>14</v>
      </c>
      <c r="M275" s="17">
        <v>0.27200000000000002</v>
      </c>
      <c r="N275" s="14">
        <v>40</v>
      </c>
      <c r="O275" s="18">
        <v>2.72</v>
      </c>
      <c r="P275" s="15">
        <f t="shared" si="18"/>
        <v>66</v>
      </c>
      <c r="T275" s="13">
        <v>100000</v>
      </c>
    </row>
    <row r="276" spans="7:20" x14ac:dyDescent="0.25">
      <c r="G276" s="14"/>
      <c r="H276" s="14"/>
      <c r="I276" s="14">
        <v>273</v>
      </c>
      <c r="J276" s="14">
        <f t="shared" si="19"/>
        <v>65</v>
      </c>
      <c r="K276" s="14">
        <v>273</v>
      </c>
      <c r="L276" s="13">
        <f t="shared" si="20"/>
        <v>14</v>
      </c>
      <c r="M276" s="17">
        <v>0.27300000000000002</v>
      </c>
      <c r="N276" s="14">
        <v>40</v>
      </c>
      <c r="O276" s="18">
        <v>2.73</v>
      </c>
      <c r="P276" s="15">
        <f t="shared" si="18"/>
        <v>66</v>
      </c>
      <c r="T276" s="13">
        <v>100000</v>
      </c>
    </row>
    <row r="277" spans="7:20" x14ac:dyDescent="0.25">
      <c r="G277" s="14"/>
      <c r="H277" s="14"/>
      <c r="I277" s="14">
        <v>274</v>
      </c>
      <c r="J277" s="14">
        <f t="shared" si="19"/>
        <v>65</v>
      </c>
      <c r="K277" s="14">
        <v>274</v>
      </c>
      <c r="L277" s="13">
        <f t="shared" si="20"/>
        <v>14</v>
      </c>
      <c r="M277" s="17">
        <v>0.27400000000000002</v>
      </c>
      <c r="N277" s="14">
        <v>40</v>
      </c>
      <c r="O277" s="18">
        <v>2.74</v>
      </c>
      <c r="P277" s="15">
        <f t="shared" si="18"/>
        <v>66</v>
      </c>
      <c r="T277" s="13">
        <v>100000</v>
      </c>
    </row>
    <row r="278" spans="7:20" x14ac:dyDescent="0.25">
      <c r="G278" s="14"/>
      <c r="H278" s="14"/>
      <c r="I278" s="14">
        <v>275</v>
      </c>
      <c r="J278" s="14">
        <f t="shared" si="19"/>
        <v>65</v>
      </c>
      <c r="K278" s="14">
        <v>275</v>
      </c>
      <c r="L278" s="13">
        <f t="shared" si="20"/>
        <v>14</v>
      </c>
      <c r="M278" s="17">
        <v>0.27500000000000002</v>
      </c>
      <c r="N278" s="14">
        <v>40</v>
      </c>
      <c r="O278" s="18">
        <v>2.75</v>
      </c>
      <c r="P278" s="15">
        <f t="shared" si="18"/>
        <v>66</v>
      </c>
      <c r="T278" s="13">
        <v>100000</v>
      </c>
    </row>
    <row r="279" spans="7:20" x14ac:dyDescent="0.25">
      <c r="G279" s="14"/>
      <c r="H279" s="14"/>
      <c r="I279" s="14">
        <v>276</v>
      </c>
      <c r="J279" s="14">
        <f t="shared" si="19"/>
        <v>65</v>
      </c>
      <c r="K279" s="14">
        <v>276</v>
      </c>
      <c r="L279" s="13">
        <f t="shared" si="20"/>
        <v>14</v>
      </c>
      <c r="M279" s="17">
        <v>0.27600000000000002</v>
      </c>
      <c r="N279" s="14">
        <v>40</v>
      </c>
      <c r="O279" s="18">
        <v>2.76</v>
      </c>
      <c r="P279" s="15">
        <f t="shared" si="18"/>
        <v>65</v>
      </c>
      <c r="T279" s="13">
        <v>100000</v>
      </c>
    </row>
    <row r="280" spans="7:20" x14ac:dyDescent="0.25">
      <c r="G280" s="14"/>
      <c r="H280" s="14"/>
      <c r="I280" s="14">
        <v>277</v>
      </c>
      <c r="J280" s="14">
        <f t="shared" si="19"/>
        <v>65</v>
      </c>
      <c r="K280" s="14">
        <v>277</v>
      </c>
      <c r="L280" s="13">
        <f t="shared" si="20"/>
        <v>14</v>
      </c>
      <c r="M280" s="17">
        <v>0.27700000000000002</v>
      </c>
      <c r="N280" s="14">
        <v>40</v>
      </c>
      <c r="O280" s="18">
        <v>2.77</v>
      </c>
      <c r="P280" s="15">
        <f t="shared" si="18"/>
        <v>65</v>
      </c>
      <c r="T280" s="13">
        <v>100000</v>
      </c>
    </row>
    <row r="281" spans="7:20" x14ac:dyDescent="0.25">
      <c r="G281" s="14"/>
      <c r="H281" s="14"/>
      <c r="I281" s="14">
        <v>278</v>
      </c>
      <c r="J281" s="14">
        <f t="shared" si="19"/>
        <v>65</v>
      </c>
      <c r="K281" s="14">
        <v>278</v>
      </c>
      <c r="L281" s="13">
        <f t="shared" si="20"/>
        <v>14</v>
      </c>
      <c r="M281" s="17">
        <v>0.27800000000000002</v>
      </c>
      <c r="N281" s="14">
        <v>40</v>
      </c>
      <c r="O281" s="18">
        <v>2.78</v>
      </c>
      <c r="P281" s="15">
        <f t="shared" si="18"/>
        <v>65</v>
      </c>
      <c r="T281" s="13">
        <v>100000</v>
      </c>
    </row>
    <row r="282" spans="7:20" x14ac:dyDescent="0.25">
      <c r="G282" s="14"/>
      <c r="H282" s="14"/>
      <c r="I282" s="14">
        <v>279</v>
      </c>
      <c r="J282" s="14">
        <f t="shared" si="19"/>
        <v>65</v>
      </c>
      <c r="K282" s="14">
        <v>279</v>
      </c>
      <c r="L282" s="13">
        <f t="shared" si="20"/>
        <v>14</v>
      </c>
      <c r="M282" s="17">
        <v>0.27900000000000003</v>
      </c>
      <c r="N282" s="14">
        <v>40</v>
      </c>
      <c r="O282" s="18">
        <v>2.79</v>
      </c>
      <c r="P282" s="15">
        <f t="shared" si="18"/>
        <v>65</v>
      </c>
      <c r="T282" s="13">
        <v>100000</v>
      </c>
    </row>
    <row r="283" spans="7:20" x14ac:dyDescent="0.25">
      <c r="G283" s="14"/>
      <c r="H283" s="14"/>
      <c r="I283" s="14">
        <v>280</v>
      </c>
      <c r="J283" s="14">
        <f t="shared" si="19"/>
        <v>65</v>
      </c>
      <c r="K283" s="14">
        <v>280</v>
      </c>
      <c r="L283" s="13">
        <f t="shared" si="20"/>
        <v>14</v>
      </c>
      <c r="M283" s="17">
        <v>0.28000000000000003</v>
      </c>
      <c r="N283" s="14">
        <v>40</v>
      </c>
      <c r="O283" s="18">
        <v>2.8</v>
      </c>
      <c r="P283" s="15">
        <f t="shared" si="18"/>
        <v>64</v>
      </c>
      <c r="T283" s="13">
        <v>100000</v>
      </c>
    </row>
    <row r="284" spans="7:20" x14ac:dyDescent="0.25">
      <c r="G284" s="14"/>
      <c r="H284" s="14"/>
      <c r="I284" s="14">
        <v>281</v>
      </c>
      <c r="J284" s="14">
        <f t="shared" si="19"/>
        <v>65</v>
      </c>
      <c r="K284" s="14">
        <v>281</v>
      </c>
      <c r="L284" s="13">
        <f t="shared" si="20"/>
        <v>15</v>
      </c>
      <c r="M284" s="17">
        <v>0.28100000000000003</v>
      </c>
      <c r="N284" s="14">
        <v>40</v>
      </c>
      <c r="O284" s="18">
        <v>2.81</v>
      </c>
      <c r="P284" s="15">
        <f t="shared" si="18"/>
        <v>64</v>
      </c>
      <c r="T284" s="13">
        <v>100000</v>
      </c>
    </row>
    <row r="285" spans="7:20" x14ac:dyDescent="0.25">
      <c r="G285" s="14"/>
      <c r="H285" s="14"/>
      <c r="I285" s="14">
        <v>282</v>
      </c>
      <c r="J285" s="14">
        <f t="shared" si="19"/>
        <v>65</v>
      </c>
      <c r="K285" s="14">
        <v>282</v>
      </c>
      <c r="L285" s="13">
        <f t="shared" si="20"/>
        <v>15</v>
      </c>
      <c r="M285" s="17">
        <v>0.28199999999999997</v>
      </c>
      <c r="N285" s="14">
        <v>40</v>
      </c>
      <c r="O285" s="18">
        <v>2.82</v>
      </c>
      <c r="P285" s="15">
        <f t="shared" si="18"/>
        <v>64</v>
      </c>
      <c r="T285" s="13">
        <v>100000</v>
      </c>
    </row>
    <row r="286" spans="7:20" x14ac:dyDescent="0.25">
      <c r="G286" s="14"/>
      <c r="H286" s="14"/>
      <c r="I286" s="14">
        <v>283</v>
      </c>
      <c r="J286" s="14">
        <f t="shared" si="19"/>
        <v>65</v>
      </c>
      <c r="K286" s="14">
        <v>283</v>
      </c>
      <c r="L286" s="13">
        <f t="shared" si="20"/>
        <v>15</v>
      </c>
      <c r="M286" s="17">
        <v>0.28299999999999997</v>
      </c>
      <c r="N286" s="14">
        <v>40</v>
      </c>
      <c r="O286" s="18">
        <v>2.83</v>
      </c>
      <c r="P286" s="15">
        <f t="shared" si="18"/>
        <v>64</v>
      </c>
      <c r="T286" s="13">
        <v>100000</v>
      </c>
    </row>
    <row r="287" spans="7:20" x14ac:dyDescent="0.25">
      <c r="G287" s="14"/>
      <c r="H287" s="14"/>
      <c r="I287" s="14">
        <v>284</v>
      </c>
      <c r="J287" s="14">
        <f t="shared" si="19"/>
        <v>65</v>
      </c>
      <c r="K287" s="14">
        <v>284</v>
      </c>
      <c r="L287" s="13">
        <f t="shared" si="20"/>
        <v>15</v>
      </c>
      <c r="M287" s="17">
        <v>0.28399999999999997</v>
      </c>
      <c r="N287" s="14">
        <v>40</v>
      </c>
      <c r="O287" s="18">
        <v>2.84</v>
      </c>
      <c r="P287" s="15">
        <f t="shared" si="18"/>
        <v>63</v>
      </c>
      <c r="T287" s="13">
        <v>100000</v>
      </c>
    </row>
    <row r="288" spans="7:20" x14ac:dyDescent="0.25">
      <c r="G288" s="14"/>
      <c r="H288" s="14"/>
      <c r="I288" s="14">
        <v>285</v>
      </c>
      <c r="J288" s="14">
        <f t="shared" si="19"/>
        <v>65</v>
      </c>
      <c r="K288" s="14">
        <v>285</v>
      </c>
      <c r="L288" s="13">
        <f t="shared" si="20"/>
        <v>15</v>
      </c>
      <c r="M288" s="17">
        <v>0.28499999999999998</v>
      </c>
      <c r="N288" s="14">
        <v>40</v>
      </c>
      <c r="O288" s="18">
        <v>2.85</v>
      </c>
      <c r="P288" s="15">
        <f t="shared" si="18"/>
        <v>63</v>
      </c>
      <c r="T288" s="13">
        <v>100000</v>
      </c>
    </row>
    <row r="289" spans="7:20" x14ac:dyDescent="0.25">
      <c r="G289" s="14"/>
      <c r="H289" s="14"/>
      <c r="I289" s="14">
        <v>286</v>
      </c>
      <c r="J289" s="14">
        <f t="shared" si="19"/>
        <v>65</v>
      </c>
      <c r="K289" s="14">
        <v>286</v>
      </c>
      <c r="L289" s="13">
        <f t="shared" si="20"/>
        <v>15</v>
      </c>
      <c r="M289" s="17">
        <v>0.28599999999999998</v>
      </c>
      <c r="N289" s="14">
        <v>40</v>
      </c>
      <c r="O289" s="18">
        <v>2.86</v>
      </c>
      <c r="P289" s="15">
        <f t="shared" si="18"/>
        <v>63</v>
      </c>
      <c r="T289" s="13">
        <v>100000</v>
      </c>
    </row>
    <row r="290" spans="7:20" x14ac:dyDescent="0.25">
      <c r="G290" s="14"/>
      <c r="H290" s="14"/>
      <c r="I290" s="14">
        <v>287</v>
      </c>
      <c r="J290" s="14">
        <f t="shared" si="19"/>
        <v>65</v>
      </c>
      <c r="K290" s="14">
        <v>287</v>
      </c>
      <c r="L290" s="13">
        <f t="shared" si="20"/>
        <v>15</v>
      </c>
      <c r="M290" s="17">
        <v>0.28699999999999998</v>
      </c>
      <c r="N290" s="14">
        <v>40</v>
      </c>
      <c r="O290" s="18">
        <v>2.87</v>
      </c>
      <c r="P290" s="15">
        <f t="shared" si="18"/>
        <v>63</v>
      </c>
      <c r="T290" s="13">
        <v>100000</v>
      </c>
    </row>
    <row r="291" spans="7:20" x14ac:dyDescent="0.25">
      <c r="G291" s="14"/>
      <c r="H291" s="14"/>
      <c r="I291" s="14">
        <v>288</v>
      </c>
      <c r="J291" s="14">
        <f t="shared" si="19"/>
        <v>65</v>
      </c>
      <c r="K291" s="14">
        <v>288</v>
      </c>
      <c r="L291" s="13">
        <f t="shared" si="20"/>
        <v>15</v>
      </c>
      <c r="M291" s="17">
        <v>0.28799999999999998</v>
      </c>
      <c r="N291" s="14">
        <v>40</v>
      </c>
      <c r="O291" s="18">
        <v>2.88</v>
      </c>
      <c r="P291" s="15">
        <f t="shared" si="18"/>
        <v>62</v>
      </c>
      <c r="T291" s="13">
        <v>100000</v>
      </c>
    </row>
    <row r="292" spans="7:20" x14ac:dyDescent="0.25">
      <c r="G292" s="14"/>
      <c r="H292" s="14"/>
      <c r="I292" s="14">
        <v>289</v>
      </c>
      <c r="J292" s="14">
        <f t="shared" si="19"/>
        <v>65</v>
      </c>
      <c r="K292" s="14">
        <v>289</v>
      </c>
      <c r="L292" s="13">
        <f t="shared" si="20"/>
        <v>15</v>
      </c>
      <c r="M292" s="17">
        <v>0.28899999999999998</v>
      </c>
      <c r="N292" s="14">
        <v>40</v>
      </c>
      <c r="O292" s="18">
        <v>2.89</v>
      </c>
      <c r="P292" s="15">
        <f t="shared" si="18"/>
        <v>62</v>
      </c>
      <c r="T292" s="13">
        <v>100000</v>
      </c>
    </row>
    <row r="293" spans="7:20" x14ac:dyDescent="0.25">
      <c r="G293" s="14"/>
      <c r="H293" s="14"/>
      <c r="I293" s="14">
        <v>290</v>
      </c>
      <c r="J293" s="14">
        <f t="shared" si="19"/>
        <v>65</v>
      </c>
      <c r="K293" s="14">
        <v>290</v>
      </c>
      <c r="L293" s="13">
        <f t="shared" si="20"/>
        <v>15</v>
      </c>
      <c r="M293" s="17">
        <v>0.28999999999999998</v>
      </c>
      <c r="N293" s="14">
        <v>40</v>
      </c>
      <c r="O293" s="18">
        <v>2.9</v>
      </c>
      <c r="P293" s="15">
        <f t="shared" si="18"/>
        <v>62</v>
      </c>
      <c r="T293" s="13">
        <v>100000</v>
      </c>
    </row>
    <row r="294" spans="7:20" x14ac:dyDescent="0.25">
      <c r="G294" s="14"/>
      <c r="H294" s="14"/>
      <c r="I294" s="14">
        <v>291</v>
      </c>
      <c r="J294" s="14">
        <f t="shared" si="19"/>
        <v>65</v>
      </c>
      <c r="K294" s="14">
        <v>291</v>
      </c>
      <c r="L294" s="13">
        <f t="shared" si="20"/>
        <v>15</v>
      </c>
      <c r="M294" s="17">
        <v>0.29099999999999998</v>
      </c>
      <c r="N294" s="14">
        <v>40</v>
      </c>
      <c r="O294" s="18">
        <v>2.91</v>
      </c>
      <c r="P294" s="15">
        <f t="shared" si="18"/>
        <v>62</v>
      </c>
      <c r="T294" s="13">
        <v>100000</v>
      </c>
    </row>
    <row r="295" spans="7:20" x14ac:dyDescent="0.25">
      <c r="G295" s="14"/>
      <c r="H295" s="14"/>
      <c r="I295" s="14">
        <v>292</v>
      </c>
      <c r="J295" s="14">
        <f t="shared" si="19"/>
        <v>66</v>
      </c>
      <c r="K295" s="14">
        <v>292</v>
      </c>
      <c r="L295" s="13">
        <f t="shared" si="20"/>
        <v>15</v>
      </c>
      <c r="M295" s="17">
        <v>0.29199999999999998</v>
      </c>
      <c r="N295" s="14">
        <v>40</v>
      </c>
      <c r="O295" s="18">
        <v>2.92</v>
      </c>
      <c r="P295" s="15">
        <f t="shared" si="18"/>
        <v>61</v>
      </c>
      <c r="T295" s="13">
        <v>100000</v>
      </c>
    </row>
    <row r="296" spans="7:20" x14ac:dyDescent="0.25">
      <c r="G296" s="14"/>
      <c r="H296" s="14"/>
      <c r="I296" s="14">
        <v>293</v>
      </c>
      <c r="J296" s="14">
        <f t="shared" si="19"/>
        <v>66</v>
      </c>
      <c r="K296" s="14">
        <v>293</v>
      </c>
      <c r="L296" s="13">
        <f t="shared" si="20"/>
        <v>15</v>
      </c>
      <c r="M296" s="17">
        <v>0.29299999999999998</v>
      </c>
      <c r="N296" s="14">
        <v>40</v>
      </c>
      <c r="O296" s="18">
        <v>2.93</v>
      </c>
      <c r="P296" s="15">
        <f t="shared" si="18"/>
        <v>61</v>
      </c>
      <c r="T296" s="13">
        <v>100000</v>
      </c>
    </row>
    <row r="297" spans="7:20" x14ac:dyDescent="0.25">
      <c r="G297" s="14"/>
      <c r="H297" s="14"/>
      <c r="I297" s="14">
        <v>294</v>
      </c>
      <c r="J297" s="14">
        <f t="shared" si="19"/>
        <v>66</v>
      </c>
      <c r="K297" s="14">
        <v>294</v>
      </c>
      <c r="L297" s="13">
        <f t="shared" si="20"/>
        <v>15</v>
      </c>
      <c r="M297" s="17">
        <v>0.29399999999999998</v>
      </c>
      <c r="N297" s="14">
        <v>40</v>
      </c>
      <c r="O297" s="18">
        <v>2.94</v>
      </c>
      <c r="P297" s="15">
        <f t="shared" si="18"/>
        <v>61</v>
      </c>
      <c r="T297" s="13">
        <v>100000</v>
      </c>
    </row>
    <row r="298" spans="7:20" x14ac:dyDescent="0.25">
      <c r="G298" s="14"/>
      <c r="H298" s="14"/>
      <c r="I298" s="14">
        <v>295</v>
      </c>
      <c r="J298" s="14">
        <f t="shared" si="19"/>
        <v>66</v>
      </c>
      <c r="K298" s="14">
        <v>295</v>
      </c>
      <c r="L298" s="13">
        <f t="shared" si="20"/>
        <v>15</v>
      </c>
      <c r="M298" s="17">
        <v>0.29499999999999998</v>
      </c>
      <c r="N298" s="14">
        <v>40</v>
      </c>
      <c r="O298" s="18">
        <v>2.95</v>
      </c>
      <c r="P298" s="15">
        <f t="shared" si="18"/>
        <v>61</v>
      </c>
      <c r="T298" s="13">
        <v>100000</v>
      </c>
    </row>
    <row r="299" spans="7:20" x14ac:dyDescent="0.25">
      <c r="G299" s="14"/>
      <c r="H299" s="14"/>
      <c r="I299" s="14">
        <v>296</v>
      </c>
      <c r="J299" s="14">
        <f t="shared" si="19"/>
        <v>66</v>
      </c>
      <c r="K299" s="14">
        <v>296</v>
      </c>
      <c r="L299" s="13">
        <f t="shared" si="20"/>
        <v>15</v>
      </c>
      <c r="M299" s="17">
        <v>0.29599999999999999</v>
      </c>
      <c r="N299" s="14">
        <v>40</v>
      </c>
      <c r="O299" s="18">
        <v>2.96</v>
      </c>
      <c r="P299" s="15">
        <f t="shared" si="18"/>
        <v>60</v>
      </c>
      <c r="T299" s="13">
        <v>100000</v>
      </c>
    </row>
    <row r="300" spans="7:20" x14ac:dyDescent="0.25">
      <c r="G300" s="14"/>
      <c r="H300" s="14"/>
      <c r="I300" s="14">
        <v>297</v>
      </c>
      <c r="J300" s="14">
        <f t="shared" si="19"/>
        <v>66</v>
      </c>
      <c r="K300" s="14">
        <v>297</v>
      </c>
      <c r="L300" s="13">
        <f t="shared" si="20"/>
        <v>15</v>
      </c>
      <c r="M300" s="17">
        <v>0.29699999999999999</v>
      </c>
      <c r="N300" s="14">
        <v>40</v>
      </c>
      <c r="O300" s="18">
        <v>2.97</v>
      </c>
      <c r="P300" s="15">
        <f t="shared" si="18"/>
        <v>60</v>
      </c>
      <c r="T300" s="13">
        <v>100000</v>
      </c>
    </row>
    <row r="301" spans="7:20" x14ac:dyDescent="0.25">
      <c r="G301" s="14"/>
      <c r="H301" s="14"/>
      <c r="I301" s="14">
        <v>298</v>
      </c>
      <c r="J301" s="14">
        <f t="shared" si="19"/>
        <v>66</v>
      </c>
      <c r="K301" s="14">
        <v>298</v>
      </c>
      <c r="L301" s="13">
        <f t="shared" si="20"/>
        <v>15</v>
      </c>
      <c r="M301" s="17">
        <v>0.29799999999999999</v>
      </c>
      <c r="N301" s="14">
        <v>40</v>
      </c>
      <c r="O301" s="18">
        <v>2.98</v>
      </c>
      <c r="P301" s="15">
        <f t="shared" si="18"/>
        <v>60</v>
      </c>
      <c r="T301" s="13">
        <v>100000</v>
      </c>
    </row>
    <row r="302" spans="7:20" x14ac:dyDescent="0.25">
      <c r="G302" s="14"/>
      <c r="H302" s="14"/>
      <c r="I302" s="14">
        <v>299</v>
      </c>
      <c r="J302" s="14">
        <f t="shared" si="19"/>
        <v>66</v>
      </c>
      <c r="K302" s="14">
        <v>299</v>
      </c>
      <c r="L302" s="13">
        <f t="shared" si="20"/>
        <v>15</v>
      </c>
      <c r="M302" s="17">
        <v>0.29899999999999999</v>
      </c>
      <c r="N302" s="14">
        <v>40</v>
      </c>
      <c r="O302" s="18">
        <v>2.99</v>
      </c>
      <c r="P302" s="15">
        <f t="shared" si="18"/>
        <v>60</v>
      </c>
      <c r="T302" s="13">
        <v>100000</v>
      </c>
    </row>
    <row r="303" spans="7:20" x14ac:dyDescent="0.25">
      <c r="G303" s="14"/>
      <c r="H303" s="14"/>
      <c r="I303" s="14">
        <v>300</v>
      </c>
      <c r="J303" s="14">
        <f t="shared" si="19"/>
        <v>66</v>
      </c>
      <c r="M303" s="17">
        <v>0.3</v>
      </c>
      <c r="N303" s="14">
        <v>40</v>
      </c>
      <c r="O303" s="18">
        <v>3</v>
      </c>
      <c r="P303" s="15">
        <f t="shared" si="18"/>
        <v>59</v>
      </c>
      <c r="T303" s="13">
        <v>100000</v>
      </c>
    </row>
    <row r="304" spans="7:20" x14ac:dyDescent="0.25">
      <c r="G304" s="14"/>
      <c r="H304" s="14"/>
      <c r="I304" s="14">
        <v>301</v>
      </c>
      <c r="J304" s="14">
        <f t="shared" si="19"/>
        <v>66</v>
      </c>
      <c r="M304" s="17">
        <v>0.30099999999999999</v>
      </c>
      <c r="N304" s="14">
        <v>40</v>
      </c>
      <c r="O304" s="18">
        <v>3.01</v>
      </c>
      <c r="P304" s="15">
        <f t="shared" si="18"/>
        <v>59</v>
      </c>
      <c r="T304" s="13">
        <v>100000</v>
      </c>
    </row>
    <row r="305" spans="7:20" x14ac:dyDescent="0.25">
      <c r="G305" s="14"/>
      <c r="H305" s="14"/>
      <c r="I305" s="14">
        <v>302</v>
      </c>
      <c r="J305" s="14">
        <f t="shared" si="19"/>
        <v>66</v>
      </c>
      <c r="M305" s="17">
        <v>0.30199999999999999</v>
      </c>
      <c r="N305" s="14">
        <v>40</v>
      </c>
      <c r="O305" s="18">
        <v>3.02</v>
      </c>
      <c r="P305" s="15">
        <f t="shared" si="18"/>
        <v>59</v>
      </c>
      <c r="T305" s="13">
        <v>100000</v>
      </c>
    </row>
    <row r="306" spans="7:20" x14ac:dyDescent="0.25">
      <c r="G306" s="14"/>
      <c r="H306" s="14"/>
      <c r="I306" s="14">
        <v>303</v>
      </c>
      <c r="J306" s="14">
        <f t="shared" si="19"/>
        <v>66</v>
      </c>
      <c r="M306" s="17">
        <v>0.30299999999999999</v>
      </c>
      <c r="N306" s="14">
        <v>40</v>
      </c>
      <c r="O306" s="18">
        <v>3.03</v>
      </c>
      <c r="P306" s="15">
        <f t="shared" si="18"/>
        <v>59</v>
      </c>
      <c r="T306" s="13">
        <v>100000</v>
      </c>
    </row>
    <row r="307" spans="7:20" x14ac:dyDescent="0.25">
      <c r="G307" s="14"/>
      <c r="H307" s="14"/>
      <c r="I307" s="14">
        <v>304</v>
      </c>
      <c r="J307" s="14">
        <f t="shared" si="19"/>
        <v>66</v>
      </c>
      <c r="M307" s="17">
        <v>0.30399999999999999</v>
      </c>
      <c r="N307" s="14">
        <v>40</v>
      </c>
      <c r="O307" s="18">
        <v>3.04</v>
      </c>
      <c r="P307" s="15">
        <f t="shared" si="18"/>
        <v>58</v>
      </c>
      <c r="T307" s="13">
        <v>100000</v>
      </c>
    </row>
    <row r="308" spans="7:20" x14ac:dyDescent="0.25">
      <c r="G308" s="14"/>
      <c r="H308" s="14"/>
      <c r="I308" s="14">
        <v>305</v>
      </c>
      <c r="J308" s="14">
        <f t="shared" si="19"/>
        <v>66</v>
      </c>
      <c r="M308" s="17">
        <v>0.30499999999999999</v>
      </c>
      <c r="N308" s="14">
        <v>40</v>
      </c>
      <c r="O308" s="18">
        <v>3.05</v>
      </c>
      <c r="P308" s="15">
        <f t="shared" si="18"/>
        <v>58</v>
      </c>
      <c r="T308" s="13">
        <v>100000</v>
      </c>
    </row>
    <row r="309" spans="7:20" x14ac:dyDescent="0.25">
      <c r="G309" s="14"/>
      <c r="H309" s="14"/>
      <c r="I309" s="14">
        <v>306</v>
      </c>
      <c r="J309" s="14">
        <f t="shared" si="19"/>
        <v>66</v>
      </c>
      <c r="M309" s="17">
        <v>0.30599999999999999</v>
      </c>
      <c r="N309" s="14">
        <v>40</v>
      </c>
      <c r="O309" s="18">
        <v>3.06</v>
      </c>
      <c r="P309" s="15">
        <f t="shared" si="18"/>
        <v>58</v>
      </c>
      <c r="T309" s="13">
        <v>100000</v>
      </c>
    </row>
    <row r="310" spans="7:20" x14ac:dyDescent="0.25">
      <c r="G310" s="14"/>
      <c r="H310" s="14"/>
      <c r="I310" s="14">
        <v>307</v>
      </c>
      <c r="J310" s="14">
        <f t="shared" si="19"/>
        <v>66</v>
      </c>
      <c r="M310" s="17">
        <v>0.307</v>
      </c>
      <c r="N310" s="14">
        <v>40</v>
      </c>
      <c r="O310" s="18">
        <v>3.07</v>
      </c>
      <c r="P310" s="15">
        <f t="shared" si="18"/>
        <v>58</v>
      </c>
      <c r="T310" s="13">
        <v>100000</v>
      </c>
    </row>
    <row r="311" spans="7:20" x14ac:dyDescent="0.25">
      <c r="G311" s="14"/>
      <c r="H311" s="14"/>
      <c r="I311" s="14">
        <v>308</v>
      </c>
      <c r="J311" s="14">
        <f t="shared" si="19"/>
        <v>66</v>
      </c>
      <c r="M311" s="17">
        <v>0.308</v>
      </c>
      <c r="N311" s="14">
        <v>40</v>
      </c>
      <c r="O311" s="18">
        <v>3.08</v>
      </c>
      <c r="P311" s="15">
        <f t="shared" si="18"/>
        <v>57</v>
      </c>
      <c r="T311" s="13">
        <v>100000</v>
      </c>
    </row>
    <row r="312" spans="7:20" x14ac:dyDescent="0.25">
      <c r="G312" s="14"/>
      <c r="H312" s="14"/>
      <c r="I312" s="14">
        <v>309</v>
      </c>
      <c r="J312" s="14">
        <f t="shared" si="19"/>
        <v>66</v>
      </c>
      <c r="M312" s="17">
        <v>0.309</v>
      </c>
      <c r="N312" s="14">
        <v>40</v>
      </c>
      <c r="O312" s="18">
        <v>3.09</v>
      </c>
      <c r="P312" s="15">
        <f t="shared" ref="P312:P334" si="21">P308-1</f>
        <v>57</v>
      </c>
      <c r="T312" s="13">
        <v>100000</v>
      </c>
    </row>
    <row r="313" spans="7:20" x14ac:dyDescent="0.25">
      <c r="G313" s="14"/>
      <c r="H313" s="14"/>
      <c r="I313" s="14">
        <v>310</v>
      </c>
      <c r="J313" s="14">
        <f t="shared" si="19"/>
        <v>66</v>
      </c>
      <c r="M313" s="17">
        <v>0.31</v>
      </c>
      <c r="N313" s="14">
        <v>40</v>
      </c>
      <c r="O313" s="18">
        <v>3.1</v>
      </c>
      <c r="P313" s="15">
        <f t="shared" si="21"/>
        <v>57</v>
      </c>
      <c r="T313" s="13">
        <v>100000</v>
      </c>
    </row>
    <row r="314" spans="7:20" x14ac:dyDescent="0.25">
      <c r="G314" s="14"/>
      <c r="H314" s="14"/>
      <c r="I314" s="14">
        <v>311</v>
      </c>
      <c r="J314" s="14">
        <f t="shared" si="19"/>
        <v>66</v>
      </c>
      <c r="M314" s="17">
        <v>0.311</v>
      </c>
      <c r="N314" s="14">
        <v>40</v>
      </c>
      <c r="O314" s="18">
        <v>3.11</v>
      </c>
      <c r="P314" s="15">
        <f t="shared" si="21"/>
        <v>57</v>
      </c>
      <c r="T314" s="13">
        <v>100000</v>
      </c>
    </row>
    <row r="315" spans="7:20" x14ac:dyDescent="0.25">
      <c r="G315" s="14"/>
      <c r="H315" s="14"/>
      <c r="I315" s="14">
        <v>312</v>
      </c>
      <c r="J315" s="14">
        <f t="shared" si="19"/>
        <v>66</v>
      </c>
      <c r="M315" s="17">
        <v>0.312</v>
      </c>
      <c r="N315" s="14">
        <v>40</v>
      </c>
      <c r="O315" s="18">
        <v>3.12</v>
      </c>
      <c r="P315" s="15">
        <f t="shared" si="21"/>
        <v>56</v>
      </c>
      <c r="T315" s="13">
        <v>100000</v>
      </c>
    </row>
    <row r="316" spans="7:20" x14ac:dyDescent="0.25">
      <c r="G316" s="14"/>
      <c r="H316" s="14"/>
      <c r="I316" s="14">
        <v>313</v>
      </c>
      <c r="J316" s="14">
        <f t="shared" si="19"/>
        <v>66</v>
      </c>
      <c r="M316" s="17">
        <v>0.313</v>
      </c>
      <c r="N316" s="14">
        <v>40</v>
      </c>
      <c r="O316" s="18">
        <v>3.13</v>
      </c>
      <c r="P316" s="15">
        <f t="shared" si="21"/>
        <v>56</v>
      </c>
      <c r="T316" s="13">
        <v>100000</v>
      </c>
    </row>
    <row r="317" spans="7:20" x14ac:dyDescent="0.25">
      <c r="G317" s="14"/>
      <c r="H317" s="14"/>
      <c r="I317" s="14">
        <v>314</v>
      </c>
      <c r="J317" s="14">
        <f t="shared" si="19"/>
        <v>66</v>
      </c>
      <c r="M317" s="17">
        <v>0.314</v>
      </c>
      <c r="N317" s="14">
        <v>40</v>
      </c>
      <c r="O317" s="18">
        <v>3.14</v>
      </c>
      <c r="P317" s="15">
        <f t="shared" si="21"/>
        <v>56</v>
      </c>
      <c r="T317" s="13">
        <v>100000</v>
      </c>
    </row>
    <row r="318" spans="7:20" x14ac:dyDescent="0.25">
      <c r="G318" s="14"/>
      <c r="H318" s="14"/>
      <c r="I318" s="14">
        <v>315</v>
      </c>
      <c r="J318" s="14">
        <f t="shared" si="19"/>
        <v>66</v>
      </c>
      <c r="M318" s="17">
        <v>0.315</v>
      </c>
      <c r="N318" s="14">
        <v>40</v>
      </c>
      <c r="O318" s="18">
        <v>3.15</v>
      </c>
      <c r="P318" s="15">
        <f t="shared" si="21"/>
        <v>56</v>
      </c>
      <c r="T318" s="13">
        <v>100000</v>
      </c>
    </row>
    <row r="319" spans="7:20" x14ac:dyDescent="0.25">
      <c r="G319" s="14"/>
      <c r="H319" s="14"/>
      <c r="I319" s="14">
        <v>316</v>
      </c>
      <c r="J319" s="14">
        <f t="shared" si="19"/>
        <v>66</v>
      </c>
      <c r="M319" s="17">
        <v>0.316</v>
      </c>
      <c r="N319" s="14">
        <v>40</v>
      </c>
      <c r="O319" s="18">
        <v>3.16</v>
      </c>
      <c r="P319" s="15">
        <f t="shared" si="21"/>
        <v>55</v>
      </c>
      <c r="T319" s="13">
        <v>100000</v>
      </c>
    </row>
    <row r="320" spans="7:20" x14ac:dyDescent="0.25">
      <c r="G320" s="14"/>
      <c r="H320" s="14"/>
      <c r="I320" s="14">
        <v>317</v>
      </c>
      <c r="J320" s="14">
        <f t="shared" si="19"/>
        <v>66</v>
      </c>
      <c r="M320" s="17">
        <v>0.317</v>
      </c>
      <c r="N320" s="14">
        <v>40</v>
      </c>
      <c r="O320" s="18">
        <v>3.17</v>
      </c>
      <c r="P320" s="15">
        <f t="shared" si="21"/>
        <v>55</v>
      </c>
      <c r="T320" s="13">
        <v>100000</v>
      </c>
    </row>
    <row r="321" spans="7:20" x14ac:dyDescent="0.25">
      <c r="G321" s="14"/>
      <c r="H321" s="14"/>
      <c r="I321" s="14">
        <v>318</v>
      </c>
      <c r="J321" s="14">
        <f t="shared" si="19"/>
        <v>66</v>
      </c>
      <c r="M321" s="17">
        <v>0.318</v>
      </c>
      <c r="N321" s="14">
        <v>40</v>
      </c>
      <c r="O321" s="18">
        <v>3.18</v>
      </c>
      <c r="P321" s="15">
        <f t="shared" si="21"/>
        <v>55</v>
      </c>
      <c r="T321" s="13">
        <v>100000</v>
      </c>
    </row>
    <row r="322" spans="7:20" x14ac:dyDescent="0.25">
      <c r="G322" s="14"/>
      <c r="H322" s="14"/>
      <c r="I322" s="14">
        <v>319</v>
      </c>
      <c r="J322" s="14">
        <f t="shared" si="19"/>
        <v>66</v>
      </c>
      <c r="M322" s="17">
        <v>0.31900000000000001</v>
      </c>
      <c r="N322" s="14">
        <v>40</v>
      </c>
      <c r="O322" s="18">
        <v>3.19</v>
      </c>
      <c r="P322" s="15">
        <f t="shared" si="21"/>
        <v>55</v>
      </c>
      <c r="T322" s="13">
        <v>100000</v>
      </c>
    </row>
    <row r="323" spans="7:20" x14ac:dyDescent="0.25">
      <c r="G323" s="14"/>
      <c r="H323" s="14"/>
      <c r="I323" s="14">
        <v>320</v>
      </c>
      <c r="J323" s="14">
        <f t="shared" si="19"/>
        <v>66</v>
      </c>
      <c r="M323" s="17">
        <v>0.32</v>
      </c>
      <c r="N323" s="14">
        <v>40</v>
      </c>
      <c r="O323" s="18">
        <v>3.2</v>
      </c>
      <c r="P323" s="15">
        <f t="shared" si="21"/>
        <v>54</v>
      </c>
      <c r="T323" s="13">
        <v>100000</v>
      </c>
    </row>
    <row r="324" spans="7:20" x14ac:dyDescent="0.25">
      <c r="G324" s="14"/>
      <c r="H324" s="14"/>
      <c r="I324" s="14">
        <v>321</v>
      </c>
      <c r="J324" s="14">
        <f t="shared" ref="J324:J387" si="22">J289+1</f>
        <v>66</v>
      </c>
      <c r="M324" s="17">
        <v>0.32100000000000001</v>
      </c>
      <c r="N324" s="14">
        <v>40</v>
      </c>
      <c r="O324" s="18">
        <v>3.21</v>
      </c>
      <c r="P324" s="15">
        <f t="shared" si="21"/>
        <v>54</v>
      </c>
      <c r="T324" s="13">
        <v>100000</v>
      </c>
    </row>
    <row r="325" spans="7:20" x14ac:dyDescent="0.25">
      <c r="G325" s="14"/>
      <c r="H325" s="14"/>
      <c r="I325" s="14">
        <v>322</v>
      </c>
      <c r="J325" s="14">
        <f t="shared" si="22"/>
        <v>66</v>
      </c>
      <c r="M325" s="17">
        <v>0.32200000000000001</v>
      </c>
      <c r="N325" s="14">
        <v>40</v>
      </c>
      <c r="O325" s="18">
        <v>3.22</v>
      </c>
      <c r="P325" s="15">
        <f t="shared" si="21"/>
        <v>54</v>
      </c>
      <c r="T325" s="13">
        <v>100000</v>
      </c>
    </row>
    <row r="326" spans="7:20" x14ac:dyDescent="0.25">
      <c r="G326" s="14"/>
      <c r="H326" s="14"/>
      <c r="I326" s="14">
        <v>323</v>
      </c>
      <c r="J326" s="14">
        <f t="shared" si="22"/>
        <v>66</v>
      </c>
      <c r="M326" s="17">
        <v>0.32300000000000001</v>
      </c>
      <c r="N326" s="14">
        <v>40</v>
      </c>
      <c r="O326" s="18">
        <v>3.23</v>
      </c>
      <c r="P326" s="15">
        <f t="shared" si="21"/>
        <v>54</v>
      </c>
      <c r="T326" s="13">
        <v>100000</v>
      </c>
    </row>
    <row r="327" spans="7:20" x14ac:dyDescent="0.25">
      <c r="G327" s="14"/>
      <c r="H327" s="14"/>
      <c r="I327" s="14">
        <v>324</v>
      </c>
      <c r="J327" s="14">
        <f t="shared" si="22"/>
        <v>66</v>
      </c>
      <c r="M327" s="17">
        <v>0.32400000000000001</v>
      </c>
      <c r="N327" s="14">
        <v>40</v>
      </c>
      <c r="O327" s="18">
        <v>3.24</v>
      </c>
      <c r="P327" s="15">
        <f t="shared" si="21"/>
        <v>53</v>
      </c>
      <c r="T327" s="13">
        <v>100000</v>
      </c>
    </row>
    <row r="328" spans="7:20" x14ac:dyDescent="0.25">
      <c r="G328" s="14"/>
      <c r="H328" s="14"/>
      <c r="I328" s="14">
        <v>325</v>
      </c>
      <c r="J328" s="14">
        <f t="shared" si="22"/>
        <v>66</v>
      </c>
      <c r="M328" s="17">
        <v>0.32500000000000001</v>
      </c>
      <c r="N328" s="14">
        <v>40</v>
      </c>
      <c r="O328" s="18">
        <v>3.25</v>
      </c>
      <c r="P328" s="15">
        <f t="shared" si="21"/>
        <v>53</v>
      </c>
      <c r="T328" s="13">
        <v>100000</v>
      </c>
    </row>
    <row r="329" spans="7:20" x14ac:dyDescent="0.25">
      <c r="G329" s="14"/>
      <c r="H329" s="14"/>
      <c r="I329" s="14">
        <v>326</v>
      </c>
      <c r="J329" s="14">
        <f t="shared" si="22"/>
        <v>66</v>
      </c>
      <c r="M329" s="17">
        <v>0.32600000000000001</v>
      </c>
      <c r="N329" s="14">
        <v>40</v>
      </c>
      <c r="O329" s="18">
        <v>3.26</v>
      </c>
      <c r="P329" s="15">
        <f t="shared" si="21"/>
        <v>53</v>
      </c>
      <c r="T329" s="13">
        <v>100000</v>
      </c>
    </row>
    <row r="330" spans="7:20" x14ac:dyDescent="0.25">
      <c r="G330" s="14"/>
      <c r="H330" s="14"/>
      <c r="I330" s="14">
        <v>327</v>
      </c>
      <c r="J330" s="14">
        <f t="shared" si="22"/>
        <v>67</v>
      </c>
      <c r="M330" s="17">
        <v>0.32700000000000001</v>
      </c>
      <c r="N330" s="14">
        <v>40</v>
      </c>
      <c r="O330" s="18">
        <v>3.27</v>
      </c>
      <c r="P330" s="15">
        <f t="shared" si="21"/>
        <v>53</v>
      </c>
      <c r="T330" s="13">
        <v>100000</v>
      </c>
    </row>
    <row r="331" spans="7:20" x14ac:dyDescent="0.25">
      <c r="G331" s="14"/>
      <c r="H331" s="14"/>
      <c r="I331" s="14">
        <v>328</v>
      </c>
      <c r="J331" s="14">
        <f t="shared" si="22"/>
        <v>67</v>
      </c>
      <c r="M331" s="17">
        <v>0.32800000000000001</v>
      </c>
      <c r="N331" s="14">
        <v>40</v>
      </c>
      <c r="O331" s="18">
        <v>3.28</v>
      </c>
      <c r="P331" s="15">
        <f t="shared" si="21"/>
        <v>52</v>
      </c>
      <c r="T331" s="13">
        <v>100000</v>
      </c>
    </row>
    <row r="332" spans="7:20" x14ac:dyDescent="0.25">
      <c r="G332" s="14"/>
      <c r="H332" s="14"/>
      <c r="I332" s="14">
        <v>329</v>
      </c>
      <c r="J332" s="14">
        <f t="shared" si="22"/>
        <v>67</v>
      </c>
      <c r="M332" s="17">
        <v>0.32900000000000001</v>
      </c>
      <c r="N332" s="14">
        <v>40</v>
      </c>
      <c r="O332" s="18">
        <v>3.29</v>
      </c>
      <c r="P332" s="15">
        <f t="shared" si="21"/>
        <v>52</v>
      </c>
      <c r="T332" s="13">
        <v>100000</v>
      </c>
    </row>
    <row r="333" spans="7:20" x14ac:dyDescent="0.25">
      <c r="G333" s="14"/>
      <c r="H333" s="14"/>
      <c r="I333" s="14">
        <v>330</v>
      </c>
      <c r="J333" s="14">
        <f t="shared" si="22"/>
        <v>67</v>
      </c>
      <c r="M333" s="17">
        <v>0.33</v>
      </c>
      <c r="N333" s="14">
        <v>40</v>
      </c>
      <c r="O333" s="18">
        <v>3.3</v>
      </c>
      <c r="P333" s="15">
        <f t="shared" si="21"/>
        <v>52</v>
      </c>
      <c r="T333" s="13">
        <v>100000</v>
      </c>
    </row>
    <row r="334" spans="7:20" x14ac:dyDescent="0.25">
      <c r="G334" s="14"/>
      <c r="H334" s="14"/>
      <c r="I334" s="14">
        <v>331</v>
      </c>
      <c r="J334" s="14">
        <f t="shared" si="22"/>
        <v>67</v>
      </c>
      <c r="M334" s="17">
        <v>0.33100000000000002</v>
      </c>
      <c r="N334" s="14">
        <v>40</v>
      </c>
      <c r="O334" s="18">
        <v>3.31</v>
      </c>
      <c r="P334" s="15">
        <f t="shared" si="21"/>
        <v>52</v>
      </c>
      <c r="T334" s="13">
        <v>100000</v>
      </c>
    </row>
    <row r="335" spans="7:20" x14ac:dyDescent="0.25">
      <c r="G335" s="14"/>
      <c r="H335" s="14"/>
      <c r="I335" s="14">
        <v>332</v>
      </c>
      <c r="J335" s="14">
        <f t="shared" si="22"/>
        <v>67</v>
      </c>
      <c r="M335" s="17">
        <v>0.33200000000000002</v>
      </c>
      <c r="N335" s="14">
        <v>40</v>
      </c>
      <c r="O335" s="18">
        <v>3.32</v>
      </c>
      <c r="P335" s="15">
        <v>50</v>
      </c>
      <c r="T335" s="13">
        <v>100000</v>
      </c>
    </row>
    <row r="336" spans="7:20" x14ac:dyDescent="0.25">
      <c r="G336" s="14"/>
      <c r="H336" s="14"/>
      <c r="I336" s="14">
        <v>333</v>
      </c>
      <c r="J336" s="14">
        <f t="shared" si="22"/>
        <v>67</v>
      </c>
      <c r="M336" s="17">
        <v>0.33300000000000002</v>
      </c>
      <c r="N336" s="14">
        <v>40</v>
      </c>
      <c r="O336" s="18">
        <v>3.33</v>
      </c>
      <c r="P336" s="15">
        <f>P335-1</f>
        <v>49</v>
      </c>
      <c r="T336" s="13">
        <v>100000</v>
      </c>
    </row>
    <row r="337" spans="7:20" x14ac:dyDescent="0.25">
      <c r="G337" s="14"/>
      <c r="H337" s="14"/>
      <c r="I337" s="14">
        <v>334</v>
      </c>
      <c r="J337" s="14">
        <f t="shared" si="22"/>
        <v>67</v>
      </c>
      <c r="M337" s="17">
        <v>0.33400000000000002</v>
      </c>
      <c r="N337" s="14">
        <v>40</v>
      </c>
      <c r="O337" s="18">
        <v>3.34</v>
      </c>
      <c r="P337" s="15">
        <f t="shared" ref="P337:P350" si="23">P336-1</f>
        <v>48</v>
      </c>
      <c r="T337" s="13">
        <v>100000</v>
      </c>
    </row>
    <row r="338" spans="7:20" x14ac:dyDescent="0.25">
      <c r="G338" s="14"/>
      <c r="H338" s="14"/>
      <c r="I338" s="14">
        <v>335</v>
      </c>
      <c r="J338" s="14">
        <f t="shared" si="22"/>
        <v>67</v>
      </c>
      <c r="M338" s="17">
        <v>0.33500000000000002</v>
      </c>
      <c r="N338" s="14">
        <v>40</v>
      </c>
      <c r="O338" s="18">
        <v>3.35</v>
      </c>
      <c r="P338" s="15">
        <f t="shared" si="23"/>
        <v>47</v>
      </c>
      <c r="T338" s="13">
        <v>100000</v>
      </c>
    </row>
    <row r="339" spans="7:20" x14ac:dyDescent="0.25">
      <c r="G339" s="14"/>
      <c r="H339" s="14"/>
      <c r="I339" s="14">
        <v>336</v>
      </c>
      <c r="J339" s="14">
        <f t="shared" si="22"/>
        <v>67</v>
      </c>
      <c r="M339" s="17">
        <v>0.33600000000000002</v>
      </c>
      <c r="N339" s="14">
        <v>40</v>
      </c>
      <c r="O339" s="18">
        <v>3.36</v>
      </c>
      <c r="P339" s="15">
        <f t="shared" si="23"/>
        <v>46</v>
      </c>
      <c r="T339" s="13">
        <v>100000</v>
      </c>
    </row>
    <row r="340" spans="7:20" x14ac:dyDescent="0.25">
      <c r="G340" s="14"/>
      <c r="H340" s="14"/>
      <c r="I340" s="14">
        <v>337</v>
      </c>
      <c r="J340" s="14">
        <f t="shared" si="22"/>
        <v>67</v>
      </c>
      <c r="M340" s="17">
        <v>0.33700000000000002</v>
      </c>
      <c r="N340" s="14">
        <v>40</v>
      </c>
      <c r="O340" s="18">
        <v>3.37</v>
      </c>
      <c r="P340" s="15">
        <f t="shared" si="23"/>
        <v>45</v>
      </c>
      <c r="T340" s="13">
        <v>100000</v>
      </c>
    </row>
    <row r="341" spans="7:20" x14ac:dyDescent="0.25">
      <c r="G341" s="14"/>
      <c r="H341" s="14"/>
      <c r="I341" s="14">
        <v>338</v>
      </c>
      <c r="J341" s="14">
        <f t="shared" si="22"/>
        <v>67</v>
      </c>
      <c r="M341" s="17">
        <v>0.33800000000000002</v>
      </c>
      <c r="N341" s="14">
        <v>40</v>
      </c>
      <c r="O341" s="18">
        <v>3.38</v>
      </c>
      <c r="P341" s="15">
        <f t="shared" si="23"/>
        <v>44</v>
      </c>
      <c r="T341" s="13">
        <v>100000</v>
      </c>
    </row>
    <row r="342" spans="7:20" x14ac:dyDescent="0.25">
      <c r="G342" s="14"/>
      <c r="H342" s="14"/>
      <c r="I342" s="14">
        <v>339</v>
      </c>
      <c r="J342" s="14">
        <f t="shared" si="22"/>
        <v>67</v>
      </c>
      <c r="M342" s="17">
        <v>0.33900000000000002</v>
      </c>
      <c r="N342" s="14">
        <v>40</v>
      </c>
      <c r="O342" s="18">
        <v>3.39</v>
      </c>
      <c r="P342" s="15">
        <f t="shared" si="23"/>
        <v>43</v>
      </c>
      <c r="T342" s="13">
        <v>100000</v>
      </c>
    </row>
    <row r="343" spans="7:20" x14ac:dyDescent="0.25">
      <c r="G343" s="14"/>
      <c r="H343" s="14"/>
      <c r="I343" s="14">
        <v>340</v>
      </c>
      <c r="J343" s="14">
        <f t="shared" si="22"/>
        <v>67</v>
      </c>
      <c r="M343" s="17">
        <v>0.34</v>
      </c>
      <c r="N343" s="14">
        <v>40</v>
      </c>
      <c r="O343" s="18">
        <v>3.4</v>
      </c>
      <c r="P343" s="15">
        <f t="shared" si="23"/>
        <v>42</v>
      </c>
      <c r="T343" s="13">
        <v>100000</v>
      </c>
    </row>
    <row r="344" spans="7:20" x14ac:dyDescent="0.25">
      <c r="G344" s="14"/>
      <c r="H344" s="14"/>
      <c r="I344" s="14">
        <v>341</v>
      </c>
      <c r="J344" s="14">
        <f t="shared" si="22"/>
        <v>67</v>
      </c>
      <c r="M344" s="17">
        <v>0.34100000000000003</v>
      </c>
      <c r="N344" s="14">
        <v>40</v>
      </c>
      <c r="O344" s="18">
        <v>3.41</v>
      </c>
      <c r="P344" s="15">
        <f t="shared" si="23"/>
        <v>41</v>
      </c>
      <c r="T344" s="13">
        <v>100000</v>
      </c>
    </row>
    <row r="345" spans="7:20" x14ac:dyDescent="0.25">
      <c r="G345" s="14"/>
      <c r="H345" s="14"/>
      <c r="I345" s="14">
        <v>342</v>
      </c>
      <c r="J345" s="14">
        <f t="shared" si="22"/>
        <v>67</v>
      </c>
      <c r="M345" s="17">
        <v>0.34200000000000003</v>
      </c>
      <c r="N345" s="14">
        <v>40</v>
      </c>
      <c r="O345" s="18">
        <v>3.42</v>
      </c>
      <c r="P345" s="15">
        <f t="shared" si="23"/>
        <v>40</v>
      </c>
      <c r="T345" s="13">
        <v>100000</v>
      </c>
    </row>
    <row r="346" spans="7:20" x14ac:dyDescent="0.25">
      <c r="G346" s="14"/>
      <c r="H346" s="14"/>
      <c r="I346" s="14">
        <v>343</v>
      </c>
      <c r="J346" s="14">
        <f t="shared" si="22"/>
        <v>67</v>
      </c>
      <c r="M346" s="17">
        <v>0.34300000000000003</v>
      </c>
      <c r="N346" s="14">
        <v>40</v>
      </c>
      <c r="O346" s="18">
        <v>3.43</v>
      </c>
      <c r="P346" s="15">
        <f t="shared" si="23"/>
        <v>39</v>
      </c>
      <c r="T346" s="13">
        <v>100000</v>
      </c>
    </row>
    <row r="347" spans="7:20" x14ac:dyDescent="0.25">
      <c r="G347" s="14"/>
      <c r="H347" s="14"/>
      <c r="I347" s="14">
        <v>344</v>
      </c>
      <c r="J347" s="14">
        <f t="shared" si="22"/>
        <v>67</v>
      </c>
      <c r="M347" s="17">
        <v>0.34399999999999997</v>
      </c>
      <c r="N347" s="14">
        <v>40</v>
      </c>
      <c r="O347" s="18">
        <v>3.44</v>
      </c>
      <c r="P347" s="15">
        <f t="shared" si="23"/>
        <v>38</v>
      </c>
      <c r="T347" s="13">
        <v>100000</v>
      </c>
    </row>
    <row r="348" spans="7:20" x14ac:dyDescent="0.25">
      <c r="G348" s="14"/>
      <c r="H348" s="14"/>
      <c r="I348" s="14">
        <v>345</v>
      </c>
      <c r="J348" s="14">
        <f t="shared" si="22"/>
        <v>67</v>
      </c>
      <c r="M348" s="17">
        <v>0.34499999999999997</v>
      </c>
      <c r="N348" s="14">
        <v>40</v>
      </c>
      <c r="O348" s="18">
        <v>3.45</v>
      </c>
      <c r="P348" s="15">
        <f t="shared" si="23"/>
        <v>37</v>
      </c>
      <c r="T348" s="13">
        <v>100000</v>
      </c>
    </row>
    <row r="349" spans="7:20" x14ac:dyDescent="0.25">
      <c r="G349" s="14"/>
      <c r="H349" s="14"/>
      <c r="I349" s="14">
        <v>346</v>
      </c>
      <c r="J349" s="14">
        <f t="shared" si="22"/>
        <v>67</v>
      </c>
      <c r="M349" s="17">
        <v>0.34599999999999997</v>
      </c>
      <c r="N349" s="14">
        <v>40</v>
      </c>
      <c r="O349" s="18">
        <v>3.46</v>
      </c>
      <c r="P349" s="15">
        <f t="shared" si="23"/>
        <v>36</v>
      </c>
      <c r="T349" s="13">
        <v>100000</v>
      </c>
    </row>
    <row r="350" spans="7:20" x14ac:dyDescent="0.25">
      <c r="G350" s="14"/>
      <c r="H350" s="14"/>
      <c r="I350" s="14">
        <v>347</v>
      </c>
      <c r="J350" s="14">
        <f t="shared" si="22"/>
        <v>67</v>
      </c>
      <c r="M350" s="17">
        <v>0.34699999999999998</v>
      </c>
      <c r="N350" s="14">
        <v>40</v>
      </c>
      <c r="O350" s="18">
        <v>3.47</v>
      </c>
      <c r="P350" s="15">
        <f t="shared" si="23"/>
        <v>35</v>
      </c>
      <c r="T350" s="13">
        <v>100000</v>
      </c>
    </row>
    <row r="351" spans="7:20" x14ac:dyDescent="0.25">
      <c r="G351" s="14"/>
      <c r="H351" s="14"/>
      <c r="I351" s="14">
        <v>348</v>
      </c>
      <c r="J351" s="14">
        <f t="shared" si="22"/>
        <v>67</v>
      </c>
      <c r="M351" s="17">
        <v>0.34799999999999998</v>
      </c>
      <c r="N351" s="14">
        <v>40</v>
      </c>
      <c r="O351" s="18">
        <v>3.48</v>
      </c>
      <c r="P351" s="15">
        <v>35</v>
      </c>
      <c r="T351" s="13">
        <v>100000</v>
      </c>
    </row>
    <row r="352" spans="7:20" x14ac:dyDescent="0.25">
      <c r="G352" s="14"/>
      <c r="H352" s="14"/>
      <c r="I352" s="14">
        <v>349</v>
      </c>
      <c r="J352" s="14">
        <f t="shared" si="22"/>
        <v>67</v>
      </c>
      <c r="M352" s="17">
        <v>0.34899999999999998</v>
      </c>
      <c r="N352" s="14">
        <v>40</v>
      </c>
      <c r="O352" s="18">
        <v>3.49</v>
      </c>
      <c r="P352" s="15">
        <v>35</v>
      </c>
      <c r="T352" s="13">
        <v>100000</v>
      </c>
    </row>
    <row r="353" spans="7:20" x14ac:dyDescent="0.25">
      <c r="G353" s="14"/>
      <c r="H353" s="14"/>
      <c r="I353" s="14">
        <v>350</v>
      </c>
      <c r="J353" s="14">
        <f t="shared" si="22"/>
        <v>67</v>
      </c>
      <c r="M353" s="17">
        <v>0.35</v>
      </c>
      <c r="N353" s="14">
        <v>40</v>
      </c>
      <c r="O353" s="18">
        <v>3.5</v>
      </c>
      <c r="P353" s="18">
        <v>35</v>
      </c>
      <c r="T353" s="13">
        <v>100000</v>
      </c>
    </row>
    <row r="354" spans="7:20" x14ac:dyDescent="0.25">
      <c r="G354" s="14"/>
      <c r="H354" s="14"/>
      <c r="I354" s="14">
        <v>351</v>
      </c>
      <c r="J354" s="14">
        <f t="shared" si="22"/>
        <v>67</v>
      </c>
      <c r="M354" s="17">
        <v>0.35099999999999998</v>
      </c>
      <c r="N354" s="14">
        <v>40</v>
      </c>
      <c r="O354" s="18">
        <v>3.51</v>
      </c>
      <c r="P354" s="18">
        <v>35</v>
      </c>
      <c r="T354" s="13">
        <v>100000</v>
      </c>
    </row>
    <row r="355" spans="7:20" x14ac:dyDescent="0.25">
      <c r="G355" s="14"/>
      <c r="H355" s="14"/>
      <c r="I355" s="14">
        <v>352</v>
      </c>
      <c r="J355" s="14">
        <f t="shared" si="22"/>
        <v>67</v>
      </c>
      <c r="M355" s="17">
        <v>0.35199999999999998</v>
      </c>
      <c r="N355" s="14">
        <v>40</v>
      </c>
      <c r="O355" s="18">
        <v>3.52</v>
      </c>
      <c r="P355" s="18">
        <v>35</v>
      </c>
      <c r="T355" s="13">
        <v>100000</v>
      </c>
    </row>
    <row r="356" spans="7:20" x14ac:dyDescent="0.25">
      <c r="G356" s="14"/>
      <c r="H356" s="14"/>
      <c r="I356" s="14">
        <v>353</v>
      </c>
      <c r="J356" s="14">
        <f t="shared" si="22"/>
        <v>67</v>
      </c>
      <c r="M356" s="17">
        <v>0.35299999999999998</v>
      </c>
      <c r="N356" s="14">
        <v>40</v>
      </c>
      <c r="O356" s="18">
        <v>3.53</v>
      </c>
      <c r="P356" s="18">
        <v>35</v>
      </c>
      <c r="T356" s="13">
        <v>100000</v>
      </c>
    </row>
    <row r="357" spans="7:20" x14ac:dyDescent="0.25">
      <c r="G357" s="14"/>
      <c r="H357" s="14"/>
      <c r="I357" s="14">
        <v>354</v>
      </c>
      <c r="J357" s="14">
        <f t="shared" si="22"/>
        <v>67</v>
      </c>
      <c r="M357" s="17">
        <v>0.35399999999999998</v>
      </c>
      <c r="N357" s="14">
        <v>40</v>
      </c>
      <c r="O357" s="18">
        <v>3.54</v>
      </c>
      <c r="P357" s="18">
        <v>35</v>
      </c>
      <c r="T357" s="13">
        <v>100000</v>
      </c>
    </row>
    <row r="358" spans="7:20" x14ac:dyDescent="0.25">
      <c r="G358" s="14"/>
      <c r="H358" s="14"/>
      <c r="I358" s="14">
        <v>355</v>
      </c>
      <c r="J358" s="14">
        <f t="shared" si="22"/>
        <v>67</v>
      </c>
      <c r="M358" s="17">
        <v>0.35499999999999998</v>
      </c>
      <c r="N358" s="14">
        <v>40</v>
      </c>
      <c r="O358" s="18">
        <v>3.55</v>
      </c>
      <c r="P358" s="18">
        <v>35</v>
      </c>
      <c r="T358" s="13">
        <v>100000</v>
      </c>
    </row>
    <row r="359" spans="7:20" x14ac:dyDescent="0.25">
      <c r="G359" s="14"/>
      <c r="H359" s="14"/>
      <c r="I359" s="14">
        <v>356</v>
      </c>
      <c r="J359" s="14">
        <f t="shared" si="22"/>
        <v>67</v>
      </c>
      <c r="M359" s="17">
        <v>0.35599999999999998</v>
      </c>
      <c r="N359" s="14">
        <v>40</v>
      </c>
      <c r="O359" s="18">
        <v>3.56</v>
      </c>
      <c r="P359" s="18">
        <v>35</v>
      </c>
      <c r="T359" s="13">
        <v>100000</v>
      </c>
    </row>
    <row r="360" spans="7:20" x14ac:dyDescent="0.25">
      <c r="G360" s="14"/>
      <c r="H360" s="14"/>
      <c r="I360" s="14">
        <v>357</v>
      </c>
      <c r="J360" s="14">
        <f t="shared" si="22"/>
        <v>67</v>
      </c>
      <c r="M360" s="17">
        <v>0.35699999999999998</v>
      </c>
      <c r="N360" s="14">
        <v>40</v>
      </c>
      <c r="O360" s="18">
        <v>3.57</v>
      </c>
      <c r="P360" s="18">
        <v>35</v>
      </c>
      <c r="T360" s="13">
        <v>100000</v>
      </c>
    </row>
    <row r="361" spans="7:20" x14ac:dyDescent="0.25">
      <c r="G361" s="14"/>
      <c r="H361" s="14"/>
      <c r="I361" s="14">
        <v>358</v>
      </c>
      <c r="J361" s="14">
        <f t="shared" si="22"/>
        <v>67</v>
      </c>
      <c r="M361" s="17">
        <v>0.35799999999999998</v>
      </c>
      <c r="N361" s="14">
        <v>40</v>
      </c>
      <c r="O361" s="18">
        <v>3.58</v>
      </c>
      <c r="P361" s="18">
        <v>35</v>
      </c>
      <c r="T361" s="13">
        <v>100000</v>
      </c>
    </row>
    <row r="362" spans="7:20" x14ac:dyDescent="0.25">
      <c r="G362" s="14"/>
      <c r="H362" s="14"/>
      <c r="I362" s="14">
        <v>359</v>
      </c>
      <c r="J362" s="14">
        <f t="shared" si="22"/>
        <v>67</v>
      </c>
      <c r="M362" s="17">
        <v>0.35899999999999999</v>
      </c>
      <c r="N362" s="14">
        <v>40</v>
      </c>
      <c r="O362" s="18">
        <v>3.59</v>
      </c>
      <c r="P362" s="18">
        <v>35</v>
      </c>
      <c r="T362" s="13">
        <v>100000</v>
      </c>
    </row>
    <row r="363" spans="7:20" x14ac:dyDescent="0.25">
      <c r="G363" s="14"/>
      <c r="H363" s="14"/>
      <c r="I363" s="14">
        <v>360</v>
      </c>
      <c r="J363" s="14">
        <f t="shared" si="22"/>
        <v>67</v>
      </c>
      <c r="M363" s="17">
        <v>0.36</v>
      </c>
      <c r="N363" s="14">
        <v>40</v>
      </c>
      <c r="O363" s="18">
        <v>3.6</v>
      </c>
      <c r="P363" s="18">
        <v>35</v>
      </c>
      <c r="T363" s="13">
        <v>100000</v>
      </c>
    </row>
    <row r="364" spans="7:20" x14ac:dyDescent="0.25">
      <c r="G364" s="14"/>
      <c r="H364" s="14"/>
      <c r="I364" s="14">
        <v>361</v>
      </c>
      <c r="J364" s="14">
        <f t="shared" si="22"/>
        <v>67</v>
      </c>
      <c r="M364" s="17">
        <v>0.36099999999999999</v>
      </c>
      <c r="N364" s="14">
        <v>40</v>
      </c>
      <c r="O364" s="18">
        <v>3.61</v>
      </c>
      <c r="P364" s="18">
        <v>35</v>
      </c>
      <c r="T364" s="13">
        <v>100000</v>
      </c>
    </row>
    <row r="365" spans="7:20" x14ac:dyDescent="0.25">
      <c r="G365" s="14"/>
      <c r="H365" s="14"/>
      <c r="I365" s="14">
        <v>362</v>
      </c>
      <c r="J365" s="14">
        <f t="shared" si="22"/>
        <v>68</v>
      </c>
      <c r="M365" s="17">
        <v>0.36199999999999999</v>
      </c>
      <c r="N365" s="14">
        <v>40</v>
      </c>
      <c r="O365" s="18">
        <v>3.62</v>
      </c>
      <c r="P365" s="18">
        <v>35</v>
      </c>
      <c r="T365" s="13">
        <v>100000</v>
      </c>
    </row>
    <row r="366" spans="7:20" x14ac:dyDescent="0.25">
      <c r="G366" s="14"/>
      <c r="H366" s="14"/>
      <c r="I366" s="14">
        <v>363</v>
      </c>
      <c r="J366" s="14">
        <f t="shared" si="22"/>
        <v>68</v>
      </c>
      <c r="M366" s="17">
        <v>0.36299999999999999</v>
      </c>
      <c r="N366" s="14">
        <v>40</v>
      </c>
      <c r="O366" s="18">
        <v>3.63</v>
      </c>
      <c r="P366" s="18">
        <v>35</v>
      </c>
      <c r="T366" s="13">
        <v>100000</v>
      </c>
    </row>
    <row r="367" spans="7:20" x14ac:dyDescent="0.25">
      <c r="G367" s="14"/>
      <c r="H367" s="14"/>
      <c r="I367" s="14">
        <v>364</v>
      </c>
      <c r="J367" s="14">
        <f t="shared" si="22"/>
        <v>68</v>
      </c>
      <c r="M367" s="17">
        <v>0.36399999999999999</v>
      </c>
      <c r="N367" s="14">
        <v>40</v>
      </c>
      <c r="O367" s="18">
        <v>3.64</v>
      </c>
      <c r="P367" s="18">
        <v>35</v>
      </c>
      <c r="T367" s="13">
        <v>100000</v>
      </c>
    </row>
    <row r="368" spans="7:20" x14ac:dyDescent="0.25">
      <c r="G368" s="14"/>
      <c r="H368" s="14"/>
      <c r="I368" s="14">
        <v>365</v>
      </c>
      <c r="J368" s="14">
        <f t="shared" si="22"/>
        <v>68</v>
      </c>
      <c r="M368" s="17">
        <v>0.36499999999999999</v>
      </c>
      <c r="N368" s="14">
        <v>40</v>
      </c>
      <c r="O368" s="18">
        <v>3.65</v>
      </c>
      <c r="P368" s="18">
        <v>35</v>
      </c>
      <c r="T368" s="13">
        <v>100000</v>
      </c>
    </row>
    <row r="369" spans="7:20" x14ac:dyDescent="0.25">
      <c r="G369" s="14"/>
      <c r="H369" s="14"/>
      <c r="I369" s="14">
        <v>366</v>
      </c>
      <c r="J369" s="14">
        <f t="shared" si="22"/>
        <v>68</v>
      </c>
      <c r="M369" s="17">
        <v>0.36599999999999999</v>
      </c>
      <c r="N369" s="14">
        <v>40</v>
      </c>
      <c r="O369" s="18">
        <v>3.66</v>
      </c>
      <c r="P369" s="18">
        <v>35</v>
      </c>
      <c r="T369" s="13">
        <v>100000</v>
      </c>
    </row>
    <row r="370" spans="7:20" x14ac:dyDescent="0.25">
      <c r="G370" s="14"/>
      <c r="H370" s="14"/>
      <c r="I370" s="14">
        <v>367</v>
      </c>
      <c r="J370" s="14">
        <f t="shared" si="22"/>
        <v>68</v>
      </c>
      <c r="M370" s="17">
        <v>0.36699999999999999</v>
      </c>
      <c r="N370" s="14">
        <v>40</v>
      </c>
      <c r="O370" s="18">
        <v>3.67</v>
      </c>
      <c r="P370" s="18">
        <v>35</v>
      </c>
      <c r="T370" s="13">
        <v>100000</v>
      </c>
    </row>
    <row r="371" spans="7:20" x14ac:dyDescent="0.25">
      <c r="G371" s="14"/>
      <c r="H371" s="14"/>
      <c r="I371" s="14">
        <v>368</v>
      </c>
      <c r="J371" s="14">
        <f t="shared" si="22"/>
        <v>68</v>
      </c>
      <c r="M371" s="17">
        <v>0.36799999999999999</v>
      </c>
      <c r="N371" s="14">
        <v>40</v>
      </c>
      <c r="O371" s="18">
        <v>3.68</v>
      </c>
      <c r="P371" s="18">
        <v>35</v>
      </c>
      <c r="T371" s="13">
        <v>100000</v>
      </c>
    </row>
    <row r="372" spans="7:20" x14ac:dyDescent="0.25">
      <c r="G372" s="14"/>
      <c r="H372" s="14"/>
      <c r="I372" s="14">
        <v>369</v>
      </c>
      <c r="J372" s="14">
        <f t="shared" si="22"/>
        <v>68</v>
      </c>
      <c r="M372" s="17">
        <v>0.36899999999999999</v>
      </c>
      <c r="N372" s="14">
        <v>40</v>
      </c>
      <c r="O372" s="18">
        <v>3.69</v>
      </c>
      <c r="P372" s="18">
        <v>35</v>
      </c>
      <c r="T372" s="13">
        <v>100000</v>
      </c>
    </row>
    <row r="373" spans="7:20" x14ac:dyDescent="0.25">
      <c r="G373" s="14"/>
      <c r="H373" s="14"/>
      <c r="I373" s="14">
        <v>370</v>
      </c>
      <c r="J373" s="14">
        <f t="shared" si="22"/>
        <v>68</v>
      </c>
      <c r="M373" s="17">
        <v>0.37</v>
      </c>
      <c r="N373" s="14">
        <v>40</v>
      </c>
      <c r="O373" s="18">
        <v>3.7</v>
      </c>
      <c r="P373" s="18">
        <v>35</v>
      </c>
      <c r="T373" s="13">
        <v>100000</v>
      </c>
    </row>
    <row r="374" spans="7:20" x14ac:dyDescent="0.25">
      <c r="G374" s="14"/>
      <c r="H374" s="14"/>
      <c r="I374" s="14">
        <v>371</v>
      </c>
      <c r="J374" s="14">
        <f t="shared" si="22"/>
        <v>68</v>
      </c>
      <c r="M374" s="17">
        <v>0.371</v>
      </c>
      <c r="N374" s="14">
        <v>40</v>
      </c>
      <c r="O374" s="18">
        <v>3.71</v>
      </c>
      <c r="P374" s="18">
        <v>35</v>
      </c>
      <c r="T374" s="13">
        <v>100000</v>
      </c>
    </row>
    <row r="375" spans="7:20" x14ac:dyDescent="0.25">
      <c r="G375" s="14"/>
      <c r="H375" s="14"/>
      <c r="I375" s="14">
        <v>372</v>
      </c>
      <c r="J375" s="14">
        <f t="shared" si="22"/>
        <v>68</v>
      </c>
      <c r="M375" s="17">
        <v>0.372</v>
      </c>
      <c r="N375" s="14">
        <v>40</v>
      </c>
      <c r="O375" s="18">
        <v>3.72</v>
      </c>
      <c r="P375" s="18">
        <v>35</v>
      </c>
      <c r="T375" s="13">
        <v>100000</v>
      </c>
    </row>
    <row r="376" spans="7:20" x14ac:dyDescent="0.25">
      <c r="G376" s="14"/>
      <c r="H376" s="14"/>
      <c r="I376" s="14">
        <v>373</v>
      </c>
      <c r="J376" s="14">
        <f t="shared" si="22"/>
        <v>68</v>
      </c>
      <c r="M376" s="17">
        <v>0.373</v>
      </c>
      <c r="N376" s="14">
        <v>40</v>
      </c>
      <c r="O376" s="18">
        <v>3.73</v>
      </c>
      <c r="P376" s="18">
        <v>35</v>
      </c>
      <c r="T376" s="13">
        <v>100000</v>
      </c>
    </row>
    <row r="377" spans="7:20" x14ac:dyDescent="0.25">
      <c r="G377" s="14"/>
      <c r="H377" s="14"/>
      <c r="I377" s="14">
        <v>374</v>
      </c>
      <c r="J377" s="14">
        <f t="shared" si="22"/>
        <v>68</v>
      </c>
      <c r="M377" s="17">
        <v>0.374</v>
      </c>
      <c r="N377" s="14">
        <v>40</v>
      </c>
      <c r="O377" s="18">
        <v>3.74</v>
      </c>
      <c r="P377" s="18">
        <v>35</v>
      </c>
      <c r="T377" s="13">
        <v>100000</v>
      </c>
    </row>
    <row r="378" spans="7:20" x14ac:dyDescent="0.25">
      <c r="G378" s="14"/>
      <c r="H378" s="14"/>
      <c r="I378" s="14">
        <v>375</v>
      </c>
      <c r="J378" s="14">
        <f t="shared" si="22"/>
        <v>68</v>
      </c>
      <c r="M378" s="17">
        <v>0.375</v>
      </c>
      <c r="N378" s="14">
        <v>40</v>
      </c>
      <c r="O378" s="18">
        <v>3.75</v>
      </c>
      <c r="P378" s="18">
        <v>35</v>
      </c>
      <c r="T378" s="13">
        <v>100000</v>
      </c>
    </row>
    <row r="379" spans="7:20" x14ac:dyDescent="0.25">
      <c r="G379" s="14"/>
      <c r="H379" s="14"/>
      <c r="I379" s="14">
        <v>376</v>
      </c>
      <c r="J379" s="14">
        <f t="shared" si="22"/>
        <v>68</v>
      </c>
      <c r="M379" s="17">
        <v>0.376</v>
      </c>
      <c r="N379" s="14">
        <v>40</v>
      </c>
      <c r="O379" s="18">
        <v>3.76</v>
      </c>
      <c r="P379" s="18">
        <v>35</v>
      </c>
      <c r="T379" s="13">
        <v>100000</v>
      </c>
    </row>
    <row r="380" spans="7:20" x14ac:dyDescent="0.25">
      <c r="G380" s="14"/>
      <c r="H380" s="14"/>
      <c r="I380" s="14">
        <v>377</v>
      </c>
      <c r="J380" s="14">
        <f t="shared" si="22"/>
        <v>68</v>
      </c>
      <c r="M380" s="17">
        <v>0.377</v>
      </c>
      <c r="N380" s="14">
        <v>40</v>
      </c>
      <c r="O380" s="18">
        <v>3.77</v>
      </c>
      <c r="P380" s="18">
        <v>35</v>
      </c>
      <c r="T380" s="13">
        <v>100000</v>
      </c>
    </row>
    <row r="381" spans="7:20" x14ac:dyDescent="0.25">
      <c r="G381" s="14"/>
      <c r="H381" s="14"/>
      <c r="I381" s="14">
        <v>378</v>
      </c>
      <c r="J381" s="14">
        <f t="shared" si="22"/>
        <v>68</v>
      </c>
      <c r="M381" s="17">
        <v>0.378</v>
      </c>
      <c r="N381" s="14">
        <v>40</v>
      </c>
      <c r="O381" s="18">
        <v>3.78</v>
      </c>
      <c r="P381" s="18">
        <v>35</v>
      </c>
      <c r="T381" s="13">
        <v>100000</v>
      </c>
    </row>
    <row r="382" spans="7:20" x14ac:dyDescent="0.25">
      <c r="G382" s="14"/>
      <c r="H382" s="14"/>
      <c r="I382" s="14">
        <v>379</v>
      </c>
      <c r="J382" s="14">
        <f t="shared" si="22"/>
        <v>68</v>
      </c>
      <c r="M382" s="17">
        <v>0.379</v>
      </c>
      <c r="N382" s="14">
        <v>40</v>
      </c>
      <c r="O382" s="18">
        <v>3.79</v>
      </c>
      <c r="P382" s="18">
        <v>35</v>
      </c>
      <c r="T382" s="13">
        <v>100000</v>
      </c>
    </row>
    <row r="383" spans="7:20" x14ac:dyDescent="0.25">
      <c r="G383" s="14"/>
      <c r="H383" s="14"/>
      <c r="I383" s="14">
        <v>380</v>
      </c>
      <c r="J383" s="14">
        <f t="shared" si="22"/>
        <v>68</v>
      </c>
      <c r="M383" s="17">
        <v>0.38</v>
      </c>
      <c r="N383" s="14">
        <v>40</v>
      </c>
      <c r="O383" s="18">
        <v>3.8</v>
      </c>
      <c r="P383" s="18">
        <v>35</v>
      </c>
      <c r="T383" s="13">
        <v>100000</v>
      </c>
    </row>
    <row r="384" spans="7:20" x14ac:dyDescent="0.25">
      <c r="G384" s="14"/>
      <c r="H384" s="14"/>
      <c r="I384" s="14">
        <v>381</v>
      </c>
      <c r="J384" s="14">
        <f t="shared" si="22"/>
        <v>68</v>
      </c>
      <c r="M384" s="17">
        <v>0.38100000000000001</v>
      </c>
      <c r="N384" s="14">
        <v>40</v>
      </c>
      <c r="O384" s="18">
        <v>3.81</v>
      </c>
      <c r="P384" s="18">
        <v>35</v>
      </c>
      <c r="T384" s="13">
        <v>100000</v>
      </c>
    </row>
    <row r="385" spans="7:20" x14ac:dyDescent="0.25">
      <c r="G385" s="14"/>
      <c r="H385" s="14"/>
      <c r="I385" s="14">
        <v>382</v>
      </c>
      <c r="J385" s="14">
        <f t="shared" si="22"/>
        <v>68</v>
      </c>
      <c r="M385" s="17">
        <v>0.38200000000000001</v>
      </c>
      <c r="N385" s="14">
        <v>40</v>
      </c>
      <c r="O385" s="18">
        <v>3.82</v>
      </c>
      <c r="P385" s="18">
        <v>35</v>
      </c>
      <c r="T385" s="13">
        <v>100000</v>
      </c>
    </row>
    <row r="386" spans="7:20" x14ac:dyDescent="0.25">
      <c r="G386" s="14"/>
      <c r="H386" s="14"/>
      <c r="I386" s="14">
        <v>383</v>
      </c>
      <c r="J386" s="14">
        <f t="shared" si="22"/>
        <v>68</v>
      </c>
      <c r="M386" s="17">
        <v>0.38300000000000001</v>
      </c>
      <c r="N386" s="14">
        <v>40</v>
      </c>
      <c r="O386" s="18">
        <v>3.83</v>
      </c>
      <c r="P386" s="18">
        <v>35</v>
      </c>
      <c r="T386" s="13">
        <v>100000</v>
      </c>
    </row>
    <row r="387" spans="7:20" x14ac:dyDescent="0.25">
      <c r="G387" s="14"/>
      <c r="H387" s="14"/>
      <c r="I387" s="14">
        <v>384</v>
      </c>
      <c r="J387" s="14">
        <f t="shared" si="22"/>
        <v>68</v>
      </c>
      <c r="M387" s="17">
        <v>0.38400000000000001</v>
      </c>
      <c r="N387" s="14">
        <v>40</v>
      </c>
      <c r="O387" s="18">
        <v>3.84</v>
      </c>
      <c r="P387" s="18">
        <v>35</v>
      </c>
      <c r="T387" s="13">
        <v>100000</v>
      </c>
    </row>
    <row r="388" spans="7:20" x14ac:dyDescent="0.25">
      <c r="G388" s="14"/>
      <c r="H388" s="14"/>
      <c r="I388" s="14">
        <v>385</v>
      </c>
      <c r="J388" s="14">
        <f t="shared" ref="J388:J451" si="24">J353+1</f>
        <v>68</v>
      </c>
      <c r="M388" s="17">
        <v>0.38500000000000001</v>
      </c>
      <c r="N388" s="14">
        <v>40</v>
      </c>
      <c r="O388" s="18">
        <v>3.85</v>
      </c>
      <c r="P388" s="18">
        <v>35</v>
      </c>
      <c r="T388" s="13">
        <v>100000</v>
      </c>
    </row>
    <row r="389" spans="7:20" x14ac:dyDescent="0.25">
      <c r="G389" s="14"/>
      <c r="H389" s="14"/>
      <c r="I389" s="14">
        <v>386</v>
      </c>
      <c r="J389" s="14">
        <f t="shared" si="24"/>
        <v>68</v>
      </c>
      <c r="M389" s="17">
        <v>0.38600000000000001</v>
      </c>
      <c r="N389" s="14">
        <v>40</v>
      </c>
      <c r="O389" s="18">
        <v>3.86</v>
      </c>
      <c r="P389" s="18">
        <v>35</v>
      </c>
      <c r="T389" s="13">
        <v>100000</v>
      </c>
    </row>
    <row r="390" spans="7:20" x14ac:dyDescent="0.25">
      <c r="G390" s="14"/>
      <c r="H390" s="14"/>
      <c r="I390" s="14">
        <v>387</v>
      </c>
      <c r="J390" s="14">
        <f t="shared" si="24"/>
        <v>68</v>
      </c>
      <c r="M390" s="17">
        <v>0.38700000000000001</v>
      </c>
      <c r="N390" s="14">
        <v>40</v>
      </c>
      <c r="O390" s="18">
        <v>3.87</v>
      </c>
      <c r="P390" s="18">
        <v>35</v>
      </c>
      <c r="T390" s="13">
        <v>100000</v>
      </c>
    </row>
    <row r="391" spans="7:20" x14ac:dyDescent="0.25">
      <c r="G391" s="14"/>
      <c r="H391" s="14"/>
      <c r="I391" s="14">
        <v>388</v>
      </c>
      <c r="J391" s="14">
        <f t="shared" si="24"/>
        <v>68</v>
      </c>
      <c r="M391" s="17">
        <v>0.38800000000000001</v>
      </c>
      <c r="N391" s="14">
        <v>40</v>
      </c>
      <c r="O391" s="18">
        <v>3.88</v>
      </c>
      <c r="P391" s="18">
        <v>35</v>
      </c>
      <c r="T391" s="13">
        <v>100000</v>
      </c>
    </row>
    <row r="392" spans="7:20" x14ac:dyDescent="0.25">
      <c r="G392" s="14"/>
      <c r="H392" s="14"/>
      <c r="I392" s="14">
        <v>389</v>
      </c>
      <c r="J392" s="14">
        <f t="shared" si="24"/>
        <v>68</v>
      </c>
      <c r="M392" s="17">
        <v>0.38900000000000001</v>
      </c>
      <c r="N392" s="14">
        <v>40</v>
      </c>
      <c r="O392" s="18">
        <v>3.89</v>
      </c>
      <c r="P392" s="18">
        <v>35</v>
      </c>
      <c r="T392" s="13">
        <v>100000</v>
      </c>
    </row>
    <row r="393" spans="7:20" x14ac:dyDescent="0.25">
      <c r="G393" s="14"/>
      <c r="H393" s="14"/>
      <c r="I393" s="14">
        <v>390</v>
      </c>
      <c r="J393" s="14">
        <f t="shared" si="24"/>
        <v>68</v>
      </c>
      <c r="M393" s="17">
        <v>0.39</v>
      </c>
      <c r="N393" s="14">
        <v>40</v>
      </c>
      <c r="O393" s="18">
        <v>3.9</v>
      </c>
      <c r="P393" s="18">
        <v>35</v>
      </c>
      <c r="T393" s="13">
        <v>100000</v>
      </c>
    </row>
    <row r="394" spans="7:20" x14ac:dyDescent="0.25">
      <c r="G394" s="14"/>
      <c r="H394" s="14"/>
      <c r="I394" s="14">
        <v>391</v>
      </c>
      <c r="J394" s="14">
        <f t="shared" si="24"/>
        <v>68</v>
      </c>
      <c r="M394" s="17">
        <v>0.39100000000000001</v>
      </c>
      <c r="N394" s="14">
        <v>40</v>
      </c>
      <c r="O394" s="18">
        <v>3.91</v>
      </c>
      <c r="P394" s="18">
        <v>35</v>
      </c>
      <c r="T394" s="13">
        <v>100000</v>
      </c>
    </row>
    <row r="395" spans="7:20" x14ac:dyDescent="0.25">
      <c r="G395" s="14"/>
      <c r="H395" s="14"/>
      <c r="I395" s="14">
        <v>392</v>
      </c>
      <c r="J395" s="14">
        <f t="shared" si="24"/>
        <v>68</v>
      </c>
      <c r="M395" s="17">
        <v>0.39200000000000002</v>
      </c>
      <c r="N395" s="14">
        <v>40</v>
      </c>
      <c r="O395" s="18">
        <v>3.92</v>
      </c>
      <c r="P395" s="18">
        <v>35</v>
      </c>
      <c r="T395" s="13">
        <v>100000</v>
      </c>
    </row>
    <row r="396" spans="7:20" x14ac:dyDescent="0.25">
      <c r="G396" s="14"/>
      <c r="H396" s="14"/>
      <c r="I396" s="14">
        <v>393</v>
      </c>
      <c r="J396" s="14">
        <f t="shared" si="24"/>
        <v>68</v>
      </c>
      <c r="M396" s="17">
        <v>0.39300000000000002</v>
      </c>
      <c r="N396" s="14">
        <v>40</v>
      </c>
      <c r="O396" s="18">
        <v>3.93</v>
      </c>
      <c r="P396" s="18">
        <v>35</v>
      </c>
      <c r="T396" s="13">
        <v>100000</v>
      </c>
    </row>
    <row r="397" spans="7:20" x14ac:dyDescent="0.25">
      <c r="G397" s="14"/>
      <c r="H397" s="14"/>
      <c r="I397" s="14">
        <v>394</v>
      </c>
      <c r="J397" s="14">
        <f t="shared" si="24"/>
        <v>68</v>
      </c>
      <c r="M397" s="17">
        <v>0.39400000000000002</v>
      </c>
      <c r="N397" s="14">
        <v>40</v>
      </c>
      <c r="O397" s="18">
        <v>3.94</v>
      </c>
      <c r="P397" s="18">
        <v>35</v>
      </c>
      <c r="T397" s="13">
        <v>100000</v>
      </c>
    </row>
    <row r="398" spans="7:20" x14ac:dyDescent="0.25">
      <c r="G398" s="14"/>
      <c r="H398" s="14"/>
      <c r="I398" s="14">
        <v>395</v>
      </c>
      <c r="J398" s="14">
        <f t="shared" si="24"/>
        <v>68</v>
      </c>
      <c r="M398" s="17">
        <v>0.39500000000000002</v>
      </c>
      <c r="N398" s="14">
        <v>40</v>
      </c>
      <c r="O398" s="18">
        <v>3.95</v>
      </c>
      <c r="P398" s="18">
        <v>35</v>
      </c>
      <c r="T398" s="13">
        <v>100000</v>
      </c>
    </row>
    <row r="399" spans="7:20" x14ac:dyDescent="0.25">
      <c r="G399" s="14"/>
      <c r="H399" s="14"/>
      <c r="I399" s="14">
        <v>396</v>
      </c>
      <c r="J399" s="14">
        <f t="shared" si="24"/>
        <v>68</v>
      </c>
      <c r="M399" s="17">
        <v>0.39600000000000002</v>
      </c>
      <c r="N399" s="14">
        <v>40</v>
      </c>
      <c r="O399" s="18">
        <v>3.96</v>
      </c>
      <c r="P399" s="18">
        <v>35</v>
      </c>
      <c r="T399" s="13">
        <v>100000</v>
      </c>
    </row>
    <row r="400" spans="7:20" x14ac:dyDescent="0.25">
      <c r="G400" s="14"/>
      <c r="H400" s="14"/>
      <c r="I400" s="14">
        <v>397</v>
      </c>
      <c r="J400" s="14">
        <f t="shared" si="24"/>
        <v>69</v>
      </c>
      <c r="M400" s="17">
        <v>0.39700000000000002</v>
      </c>
      <c r="N400" s="14">
        <v>40</v>
      </c>
      <c r="O400" s="18">
        <v>3.97</v>
      </c>
      <c r="P400" s="18">
        <v>35</v>
      </c>
      <c r="T400" s="13">
        <v>100000</v>
      </c>
    </row>
    <row r="401" spans="7:20" x14ac:dyDescent="0.25">
      <c r="G401" s="14"/>
      <c r="H401" s="14"/>
      <c r="I401" s="14">
        <v>398</v>
      </c>
      <c r="J401" s="14">
        <f t="shared" si="24"/>
        <v>69</v>
      </c>
      <c r="M401" s="17">
        <v>0.39800000000000002</v>
      </c>
      <c r="N401" s="14">
        <v>40</v>
      </c>
      <c r="O401" s="18">
        <v>3.98</v>
      </c>
      <c r="P401" s="18">
        <v>35</v>
      </c>
      <c r="T401" s="13">
        <v>100000</v>
      </c>
    </row>
    <row r="402" spans="7:20" x14ac:dyDescent="0.25">
      <c r="G402" s="14"/>
      <c r="H402" s="14"/>
      <c r="I402" s="14">
        <v>399</v>
      </c>
      <c r="J402" s="14">
        <f t="shared" si="24"/>
        <v>69</v>
      </c>
      <c r="M402" s="17">
        <v>0.39900000000000002</v>
      </c>
      <c r="N402" s="14">
        <v>40</v>
      </c>
      <c r="O402" s="18">
        <v>3.99</v>
      </c>
      <c r="P402" s="18">
        <v>35</v>
      </c>
      <c r="T402" s="13">
        <v>100000</v>
      </c>
    </row>
    <row r="403" spans="7:20" x14ac:dyDescent="0.25">
      <c r="G403" s="14"/>
      <c r="H403" s="14"/>
      <c r="I403" s="14">
        <v>400</v>
      </c>
      <c r="J403" s="14">
        <f t="shared" si="24"/>
        <v>69</v>
      </c>
      <c r="M403" s="17">
        <v>0.4</v>
      </c>
      <c r="N403" s="14">
        <v>40</v>
      </c>
      <c r="O403" s="18">
        <v>4</v>
      </c>
      <c r="P403" s="18">
        <v>35</v>
      </c>
      <c r="T403" s="13">
        <v>100000</v>
      </c>
    </row>
    <row r="404" spans="7:20" x14ac:dyDescent="0.25">
      <c r="G404" s="14"/>
      <c r="H404" s="14"/>
      <c r="I404" s="14">
        <v>401</v>
      </c>
      <c r="J404" s="14">
        <f t="shared" si="24"/>
        <v>69</v>
      </c>
      <c r="M404" s="17">
        <v>0.40100000000000002</v>
      </c>
      <c r="N404" s="14">
        <v>40</v>
      </c>
      <c r="O404" s="18">
        <v>4.01</v>
      </c>
      <c r="P404" s="18">
        <v>35</v>
      </c>
      <c r="T404" s="13">
        <v>100000</v>
      </c>
    </row>
    <row r="405" spans="7:20" x14ac:dyDescent="0.25">
      <c r="G405" s="14"/>
      <c r="H405" s="14"/>
      <c r="I405" s="14">
        <v>402</v>
      </c>
      <c r="J405" s="14">
        <f t="shared" si="24"/>
        <v>69</v>
      </c>
      <c r="M405" s="17">
        <v>0.40200000000000002</v>
      </c>
      <c r="N405" s="14">
        <v>40</v>
      </c>
      <c r="O405" s="18">
        <v>4.0199999999999996</v>
      </c>
      <c r="P405" s="18">
        <v>35</v>
      </c>
      <c r="T405" s="13">
        <v>100000</v>
      </c>
    </row>
    <row r="406" spans="7:20" x14ac:dyDescent="0.25">
      <c r="G406" s="14"/>
      <c r="H406" s="14"/>
      <c r="I406" s="14">
        <v>403</v>
      </c>
      <c r="J406" s="14">
        <f t="shared" si="24"/>
        <v>69</v>
      </c>
      <c r="M406" s="17">
        <v>0.40300000000000002</v>
      </c>
      <c r="N406" s="14">
        <v>40</v>
      </c>
      <c r="O406" s="18">
        <v>4.03</v>
      </c>
      <c r="P406" s="18">
        <v>35</v>
      </c>
      <c r="T406" s="13">
        <v>100000</v>
      </c>
    </row>
    <row r="407" spans="7:20" x14ac:dyDescent="0.25">
      <c r="G407" s="14"/>
      <c r="H407" s="14"/>
      <c r="I407" s="14">
        <v>404</v>
      </c>
      <c r="J407" s="14">
        <f t="shared" si="24"/>
        <v>69</v>
      </c>
      <c r="M407" s="17">
        <v>0.40400000000000003</v>
      </c>
      <c r="N407" s="14">
        <v>40</v>
      </c>
      <c r="O407" s="18">
        <v>4.04</v>
      </c>
      <c r="P407" s="18">
        <v>35</v>
      </c>
      <c r="T407" s="13">
        <v>100000</v>
      </c>
    </row>
    <row r="408" spans="7:20" x14ac:dyDescent="0.25">
      <c r="G408" s="14"/>
      <c r="H408" s="14"/>
      <c r="I408" s="14">
        <v>405</v>
      </c>
      <c r="J408" s="14">
        <f t="shared" si="24"/>
        <v>69</v>
      </c>
      <c r="M408" s="17">
        <v>0.40500000000000003</v>
      </c>
      <c r="N408" s="14">
        <v>40</v>
      </c>
      <c r="O408" s="18">
        <v>4.05</v>
      </c>
      <c r="P408" s="18">
        <v>35</v>
      </c>
      <c r="T408" s="13">
        <v>100000</v>
      </c>
    </row>
    <row r="409" spans="7:20" x14ac:dyDescent="0.25">
      <c r="G409" s="14"/>
      <c r="H409" s="14"/>
      <c r="I409" s="14">
        <v>406</v>
      </c>
      <c r="J409" s="14">
        <f t="shared" si="24"/>
        <v>69</v>
      </c>
      <c r="M409" s="17">
        <v>0.40600000000000003</v>
      </c>
      <c r="N409" s="14">
        <v>40</v>
      </c>
      <c r="O409" s="18">
        <v>4.0599999999999996</v>
      </c>
      <c r="P409" s="18">
        <v>35</v>
      </c>
      <c r="T409" s="13">
        <v>100000</v>
      </c>
    </row>
    <row r="410" spans="7:20" x14ac:dyDescent="0.25">
      <c r="G410" s="14"/>
      <c r="H410" s="14"/>
      <c r="I410" s="14">
        <v>407</v>
      </c>
      <c r="J410" s="14">
        <f t="shared" si="24"/>
        <v>69</v>
      </c>
      <c r="M410" s="17">
        <v>0.40699999999999997</v>
      </c>
      <c r="N410" s="14">
        <v>40</v>
      </c>
      <c r="O410" s="18">
        <v>4.07</v>
      </c>
      <c r="P410" s="18">
        <v>35</v>
      </c>
      <c r="T410" s="13">
        <v>100000</v>
      </c>
    </row>
    <row r="411" spans="7:20" x14ac:dyDescent="0.25">
      <c r="G411" s="14"/>
      <c r="H411" s="14"/>
      <c r="I411" s="14">
        <v>408</v>
      </c>
      <c r="J411" s="14">
        <f t="shared" si="24"/>
        <v>69</v>
      </c>
      <c r="M411" s="17">
        <v>0.40799999999999997</v>
      </c>
      <c r="N411" s="14">
        <v>40</v>
      </c>
      <c r="O411" s="18">
        <v>4.08</v>
      </c>
      <c r="P411" s="18">
        <v>35</v>
      </c>
      <c r="T411" s="13">
        <v>100000</v>
      </c>
    </row>
    <row r="412" spans="7:20" x14ac:dyDescent="0.25">
      <c r="G412" s="14"/>
      <c r="H412" s="14"/>
      <c r="I412" s="14">
        <v>409</v>
      </c>
      <c r="J412" s="14">
        <f t="shared" si="24"/>
        <v>69</v>
      </c>
      <c r="M412" s="17">
        <v>0.40899999999999997</v>
      </c>
      <c r="N412" s="14">
        <v>40</v>
      </c>
      <c r="O412" s="18">
        <v>4.09</v>
      </c>
      <c r="P412" s="18">
        <v>35</v>
      </c>
      <c r="T412" s="13">
        <v>100000</v>
      </c>
    </row>
    <row r="413" spans="7:20" x14ac:dyDescent="0.25">
      <c r="G413" s="14"/>
      <c r="H413" s="14"/>
      <c r="I413" s="14">
        <v>410</v>
      </c>
      <c r="J413" s="14">
        <f t="shared" si="24"/>
        <v>69</v>
      </c>
      <c r="M413" s="17">
        <v>0.41</v>
      </c>
      <c r="N413" s="14">
        <v>40</v>
      </c>
      <c r="O413" s="18">
        <v>4.0999999999999996</v>
      </c>
      <c r="P413" s="18">
        <v>35</v>
      </c>
      <c r="T413" s="13">
        <v>100000</v>
      </c>
    </row>
    <row r="414" spans="7:20" x14ac:dyDescent="0.25">
      <c r="G414" s="14"/>
      <c r="H414" s="14"/>
      <c r="I414" s="14">
        <v>411</v>
      </c>
      <c r="J414" s="14">
        <f t="shared" si="24"/>
        <v>69</v>
      </c>
      <c r="M414" s="17">
        <v>0.41099999999999998</v>
      </c>
      <c r="N414" s="14">
        <v>40</v>
      </c>
      <c r="O414" s="18">
        <v>4.1100000000000003</v>
      </c>
      <c r="P414" s="18">
        <v>35</v>
      </c>
      <c r="T414" s="13">
        <v>100000</v>
      </c>
    </row>
    <row r="415" spans="7:20" x14ac:dyDescent="0.25">
      <c r="G415" s="14"/>
      <c r="H415" s="14"/>
      <c r="I415" s="14">
        <v>412</v>
      </c>
      <c r="J415" s="14">
        <f t="shared" si="24"/>
        <v>69</v>
      </c>
      <c r="M415" s="17">
        <v>0.41199999999999998</v>
      </c>
      <c r="N415" s="14">
        <v>40</v>
      </c>
      <c r="O415" s="18">
        <v>4.12</v>
      </c>
      <c r="P415" s="18">
        <v>35</v>
      </c>
      <c r="T415" s="13">
        <v>100000</v>
      </c>
    </row>
    <row r="416" spans="7:20" x14ac:dyDescent="0.25">
      <c r="G416" s="14"/>
      <c r="H416" s="14"/>
      <c r="I416" s="14">
        <v>413</v>
      </c>
      <c r="J416" s="14">
        <f t="shared" si="24"/>
        <v>69</v>
      </c>
      <c r="M416" s="17">
        <v>0.41299999999999998</v>
      </c>
      <c r="N416" s="14">
        <v>40</v>
      </c>
      <c r="O416" s="18">
        <v>4.13</v>
      </c>
      <c r="P416" s="18">
        <v>35</v>
      </c>
      <c r="T416" s="13">
        <v>100000</v>
      </c>
    </row>
    <row r="417" spans="7:20" x14ac:dyDescent="0.25">
      <c r="G417" s="14"/>
      <c r="H417" s="14"/>
      <c r="I417" s="14">
        <v>414</v>
      </c>
      <c r="J417" s="14">
        <f t="shared" si="24"/>
        <v>69</v>
      </c>
      <c r="M417" s="17">
        <v>0.41399999999999998</v>
      </c>
      <c r="N417" s="14">
        <v>40</v>
      </c>
      <c r="O417" s="18">
        <v>4.1399999999999997</v>
      </c>
      <c r="P417" s="18">
        <v>35</v>
      </c>
      <c r="T417" s="13">
        <v>100000</v>
      </c>
    </row>
    <row r="418" spans="7:20" x14ac:dyDescent="0.25">
      <c r="G418" s="14"/>
      <c r="H418" s="14"/>
      <c r="I418" s="14">
        <v>415</v>
      </c>
      <c r="J418" s="14">
        <f t="shared" si="24"/>
        <v>69</v>
      </c>
      <c r="M418" s="17">
        <v>0.41499999999999998</v>
      </c>
      <c r="N418" s="14">
        <v>40</v>
      </c>
      <c r="O418" s="18">
        <v>4.1500000000000004</v>
      </c>
      <c r="P418" s="18">
        <v>35</v>
      </c>
      <c r="T418" s="13">
        <v>100000</v>
      </c>
    </row>
    <row r="419" spans="7:20" x14ac:dyDescent="0.25">
      <c r="G419" s="14"/>
      <c r="H419" s="14"/>
      <c r="I419" s="14">
        <v>416</v>
      </c>
      <c r="J419" s="14">
        <f t="shared" si="24"/>
        <v>69</v>
      </c>
      <c r="M419" s="17">
        <v>0.41599999999999998</v>
      </c>
      <c r="N419" s="14">
        <v>40</v>
      </c>
      <c r="O419" s="18">
        <v>4.16</v>
      </c>
      <c r="P419" s="18">
        <v>35</v>
      </c>
      <c r="T419" s="13">
        <v>100000</v>
      </c>
    </row>
    <row r="420" spans="7:20" x14ac:dyDescent="0.25">
      <c r="G420" s="14"/>
      <c r="H420" s="14"/>
      <c r="I420" s="14">
        <v>417</v>
      </c>
      <c r="J420" s="14">
        <f t="shared" si="24"/>
        <v>69</v>
      </c>
      <c r="M420" s="17">
        <v>0.41699999999999998</v>
      </c>
      <c r="N420" s="14">
        <v>40</v>
      </c>
      <c r="O420" s="18">
        <v>4.17</v>
      </c>
      <c r="P420" s="18">
        <v>35</v>
      </c>
      <c r="T420" s="13">
        <v>100000</v>
      </c>
    </row>
    <row r="421" spans="7:20" x14ac:dyDescent="0.25">
      <c r="G421" s="14"/>
      <c r="H421" s="14"/>
      <c r="I421" s="14">
        <v>418</v>
      </c>
      <c r="J421" s="14">
        <f t="shared" si="24"/>
        <v>69</v>
      </c>
      <c r="M421" s="17">
        <v>0.41799999999999998</v>
      </c>
      <c r="N421" s="14">
        <v>40</v>
      </c>
      <c r="O421" s="18">
        <v>4.18</v>
      </c>
      <c r="P421" s="18">
        <v>35</v>
      </c>
      <c r="T421" s="13">
        <v>100000</v>
      </c>
    </row>
    <row r="422" spans="7:20" x14ac:dyDescent="0.25">
      <c r="G422" s="14"/>
      <c r="H422" s="14"/>
      <c r="I422" s="14">
        <v>419</v>
      </c>
      <c r="J422" s="14">
        <f t="shared" si="24"/>
        <v>69</v>
      </c>
      <c r="M422" s="17">
        <v>0.41899999999999998</v>
      </c>
      <c r="N422" s="14">
        <v>40</v>
      </c>
      <c r="O422" s="18">
        <v>4.1900000000000004</v>
      </c>
      <c r="P422" s="18">
        <v>35</v>
      </c>
      <c r="T422" s="13">
        <v>100000</v>
      </c>
    </row>
    <row r="423" spans="7:20" x14ac:dyDescent="0.25">
      <c r="G423" s="14"/>
      <c r="H423" s="14"/>
      <c r="I423" s="14">
        <v>420</v>
      </c>
      <c r="J423" s="14">
        <f t="shared" si="24"/>
        <v>69</v>
      </c>
      <c r="M423" s="17">
        <v>0.42</v>
      </c>
      <c r="N423" s="14">
        <v>40</v>
      </c>
      <c r="O423" s="18">
        <v>4.2</v>
      </c>
      <c r="P423" s="18">
        <v>35</v>
      </c>
      <c r="T423" s="13">
        <v>100000</v>
      </c>
    </row>
    <row r="424" spans="7:20" x14ac:dyDescent="0.25">
      <c r="G424" s="14"/>
      <c r="H424" s="14"/>
      <c r="I424" s="14">
        <v>421</v>
      </c>
      <c r="J424" s="14">
        <f t="shared" si="24"/>
        <v>69</v>
      </c>
      <c r="M424" s="17">
        <v>0.42099999999999999</v>
      </c>
      <c r="N424" s="14">
        <v>40</v>
      </c>
      <c r="O424" s="18">
        <v>4.21</v>
      </c>
      <c r="P424" s="18">
        <v>35</v>
      </c>
      <c r="T424" s="13">
        <v>100000</v>
      </c>
    </row>
    <row r="425" spans="7:20" x14ac:dyDescent="0.25">
      <c r="G425" s="14"/>
      <c r="H425" s="14"/>
      <c r="I425" s="14">
        <v>422</v>
      </c>
      <c r="J425" s="14">
        <f t="shared" si="24"/>
        <v>69</v>
      </c>
      <c r="M425" s="17">
        <v>0.42199999999999999</v>
      </c>
      <c r="N425" s="14">
        <v>40</v>
      </c>
      <c r="O425" s="18">
        <v>4.22</v>
      </c>
      <c r="P425" s="18">
        <v>35</v>
      </c>
      <c r="T425" s="13">
        <v>100000</v>
      </c>
    </row>
    <row r="426" spans="7:20" x14ac:dyDescent="0.25">
      <c r="G426" s="14"/>
      <c r="H426" s="14"/>
      <c r="I426" s="14">
        <v>423</v>
      </c>
      <c r="J426" s="14">
        <f t="shared" si="24"/>
        <v>69</v>
      </c>
      <c r="M426" s="17">
        <v>0.42299999999999999</v>
      </c>
      <c r="N426" s="14">
        <v>40</v>
      </c>
      <c r="O426" s="18">
        <v>4.2300000000000004</v>
      </c>
      <c r="P426" s="18">
        <v>35</v>
      </c>
      <c r="T426" s="13">
        <v>100000</v>
      </c>
    </row>
    <row r="427" spans="7:20" x14ac:dyDescent="0.25">
      <c r="G427" s="14"/>
      <c r="H427" s="14"/>
      <c r="I427" s="14">
        <v>424</v>
      </c>
      <c r="J427" s="14">
        <f t="shared" si="24"/>
        <v>69</v>
      </c>
      <c r="M427" s="17">
        <v>0.42399999999999999</v>
      </c>
      <c r="N427" s="14">
        <v>40</v>
      </c>
      <c r="O427" s="18">
        <v>4.24</v>
      </c>
      <c r="P427" s="18">
        <v>35</v>
      </c>
      <c r="T427" s="13">
        <v>100000</v>
      </c>
    </row>
    <row r="428" spans="7:20" x14ac:dyDescent="0.25">
      <c r="G428" s="14"/>
      <c r="H428" s="14"/>
      <c r="I428" s="14">
        <v>425</v>
      </c>
      <c r="J428" s="14">
        <f t="shared" si="24"/>
        <v>69</v>
      </c>
      <c r="M428" s="17">
        <v>0.42499999999999999</v>
      </c>
      <c r="N428" s="14">
        <v>40</v>
      </c>
      <c r="O428" s="18">
        <v>4.25</v>
      </c>
      <c r="P428" s="18">
        <v>35</v>
      </c>
      <c r="T428" s="13">
        <v>100000</v>
      </c>
    </row>
    <row r="429" spans="7:20" x14ac:dyDescent="0.25">
      <c r="G429" s="14"/>
      <c r="H429" s="14"/>
      <c r="I429" s="14">
        <v>426</v>
      </c>
      <c r="J429" s="14">
        <f t="shared" si="24"/>
        <v>69</v>
      </c>
      <c r="M429" s="17">
        <v>0.42599999999999999</v>
      </c>
      <c r="N429" s="14">
        <v>40</v>
      </c>
      <c r="O429" s="18">
        <v>4.26</v>
      </c>
      <c r="P429" s="18">
        <v>35</v>
      </c>
      <c r="T429" s="13">
        <v>100000</v>
      </c>
    </row>
    <row r="430" spans="7:20" x14ac:dyDescent="0.25">
      <c r="G430" s="14"/>
      <c r="H430" s="14"/>
      <c r="I430" s="14">
        <v>427</v>
      </c>
      <c r="J430" s="14">
        <f t="shared" si="24"/>
        <v>69</v>
      </c>
      <c r="M430" s="17">
        <v>0.42699999999999999</v>
      </c>
      <c r="N430" s="14">
        <v>40</v>
      </c>
      <c r="O430" s="18">
        <v>4.2699999999999996</v>
      </c>
      <c r="P430" s="18">
        <v>35</v>
      </c>
      <c r="T430" s="13">
        <v>100000</v>
      </c>
    </row>
    <row r="431" spans="7:20" x14ac:dyDescent="0.25">
      <c r="G431" s="14"/>
      <c r="H431" s="14"/>
      <c r="I431" s="14">
        <v>428</v>
      </c>
      <c r="J431" s="14">
        <f t="shared" si="24"/>
        <v>69</v>
      </c>
      <c r="M431" s="17">
        <v>0.42799999999999999</v>
      </c>
      <c r="N431" s="14">
        <v>40</v>
      </c>
      <c r="O431" s="18">
        <v>4.28</v>
      </c>
      <c r="P431" s="18">
        <v>35</v>
      </c>
      <c r="T431" s="13">
        <v>100000</v>
      </c>
    </row>
    <row r="432" spans="7:20" x14ac:dyDescent="0.25">
      <c r="G432" s="14"/>
      <c r="H432" s="14"/>
      <c r="I432" s="14">
        <v>429</v>
      </c>
      <c r="J432" s="14">
        <f t="shared" si="24"/>
        <v>69</v>
      </c>
      <c r="M432" s="17">
        <v>0.42899999999999999</v>
      </c>
      <c r="N432" s="14">
        <v>40</v>
      </c>
      <c r="O432" s="18">
        <v>4.29</v>
      </c>
      <c r="P432" s="18">
        <v>35</v>
      </c>
      <c r="T432" s="13">
        <v>100000</v>
      </c>
    </row>
    <row r="433" spans="7:20" x14ac:dyDescent="0.25">
      <c r="G433" s="14"/>
      <c r="H433" s="14"/>
      <c r="I433" s="14">
        <v>430</v>
      </c>
      <c r="J433" s="14">
        <f t="shared" si="24"/>
        <v>69</v>
      </c>
      <c r="M433" s="17">
        <v>0.43</v>
      </c>
      <c r="N433" s="14">
        <v>40</v>
      </c>
      <c r="O433" s="18">
        <v>4.3</v>
      </c>
      <c r="P433" s="18">
        <v>35</v>
      </c>
      <c r="T433" s="13">
        <v>100000</v>
      </c>
    </row>
    <row r="434" spans="7:20" x14ac:dyDescent="0.25">
      <c r="G434" s="14"/>
      <c r="H434" s="14"/>
      <c r="I434" s="14">
        <v>431</v>
      </c>
      <c r="J434" s="14">
        <f t="shared" si="24"/>
        <v>69</v>
      </c>
      <c r="M434" s="17">
        <v>0.43099999999999999</v>
      </c>
      <c r="N434" s="14">
        <v>40</v>
      </c>
      <c r="O434" s="18">
        <v>4.3099999999999996</v>
      </c>
      <c r="P434" s="18">
        <v>35</v>
      </c>
      <c r="T434" s="13">
        <v>100000</v>
      </c>
    </row>
    <row r="435" spans="7:20" x14ac:dyDescent="0.25">
      <c r="G435" s="14"/>
      <c r="H435" s="14"/>
      <c r="I435" s="14">
        <v>432</v>
      </c>
      <c r="J435" s="14">
        <f t="shared" si="24"/>
        <v>70</v>
      </c>
      <c r="M435" s="17">
        <v>0.432</v>
      </c>
      <c r="N435" s="14">
        <v>40</v>
      </c>
      <c r="O435" s="18">
        <v>4.32</v>
      </c>
      <c r="P435" s="18">
        <v>35</v>
      </c>
      <c r="T435" s="13">
        <v>100000</v>
      </c>
    </row>
    <row r="436" spans="7:20" x14ac:dyDescent="0.25">
      <c r="G436" s="14"/>
      <c r="H436" s="14"/>
      <c r="I436" s="14">
        <v>433</v>
      </c>
      <c r="J436" s="14">
        <f t="shared" si="24"/>
        <v>70</v>
      </c>
      <c r="M436" s="17">
        <v>0.433</v>
      </c>
      <c r="N436" s="14">
        <v>40</v>
      </c>
      <c r="O436" s="18">
        <v>4.33</v>
      </c>
      <c r="P436" s="18">
        <v>35</v>
      </c>
      <c r="T436" s="13">
        <v>100000</v>
      </c>
    </row>
    <row r="437" spans="7:20" x14ac:dyDescent="0.25">
      <c r="G437" s="14"/>
      <c r="H437" s="14"/>
      <c r="I437" s="14">
        <v>434</v>
      </c>
      <c r="J437" s="14">
        <f t="shared" si="24"/>
        <v>70</v>
      </c>
      <c r="M437" s="17">
        <v>0.434</v>
      </c>
      <c r="N437" s="14">
        <v>40</v>
      </c>
      <c r="O437" s="18">
        <v>4.34</v>
      </c>
      <c r="P437" s="18">
        <v>35</v>
      </c>
      <c r="T437" s="13">
        <v>100000</v>
      </c>
    </row>
    <row r="438" spans="7:20" x14ac:dyDescent="0.25">
      <c r="G438" s="14"/>
      <c r="H438" s="14"/>
      <c r="I438" s="14">
        <v>435</v>
      </c>
      <c r="J438" s="14">
        <f t="shared" si="24"/>
        <v>70</v>
      </c>
      <c r="M438" s="17">
        <v>0.435</v>
      </c>
      <c r="N438" s="14">
        <v>40</v>
      </c>
      <c r="O438" s="18">
        <v>4.3499999999999996</v>
      </c>
      <c r="P438" s="18">
        <v>35</v>
      </c>
      <c r="T438" s="13">
        <v>100000</v>
      </c>
    </row>
    <row r="439" spans="7:20" x14ac:dyDescent="0.25">
      <c r="G439" s="14"/>
      <c r="H439" s="14"/>
      <c r="I439" s="14">
        <v>436</v>
      </c>
      <c r="J439" s="14">
        <f t="shared" si="24"/>
        <v>70</v>
      </c>
      <c r="M439" s="17">
        <v>0.436</v>
      </c>
      <c r="N439" s="14">
        <v>40</v>
      </c>
      <c r="O439" s="18">
        <v>4.3600000000000003</v>
      </c>
      <c r="P439" s="18">
        <v>35</v>
      </c>
      <c r="T439" s="13">
        <v>100000</v>
      </c>
    </row>
    <row r="440" spans="7:20" x14ac:dyDescent="0.25">
      <c r="G440" s="14"/>
      <c r="H440" s="14"/>
      <c r="I440" s="14">
        <v>437</v>
      </c>
      <c r="J440" s="14">
        <f t="shared" si="24"/>
        <v>70</v>
      </c>
      <c r="M440" s="17">
        <v>0.437</v>
      </c>
      <c r="N440" s="14">
        <v>40</v>
      </c>
      <c r="O440" s="18">
        <v>4.37</v>
      </c>
      <c r="P440" s="18">
        <v>35</v>
      </c>
      <c r="T440" s="13">
        <v>100000</v>
      </c>
    </row>
    <row r="441" spans="7:20" x14ac:dyDescent="0.25">
      <c r="G441" s="14"/>
      <c r="H441" s="14"/>
      <c r="I441" s="14">
        <v>438</v>
      </c>
      <c r="J441" s="14">
        <f t="shared" si="24"/>
        <v>70</v>
      </c>
      <c r="M441" s="17">
        <v>0.438</v>
      </c>
      <c r="N441" s="14">
        <v>40</v>
      </c>
      <c r="O441" s="18">
        <v>4.38</v>
      </c>
      <c r="P441" s="18">
        <v>35</v>
      </c>
      <c r="T441" s="13">
        <v>100000</v>
      </c>
    </row>
    <row r="442" spans="7:20" x14ac:dyDescent="0.25">
      <c r="G442" s="14"/>
      <c r="H442" s="14"/>
      <c r="I442" s="14">
        <v>439</v>
      </c>
      <c r="J442" s="14">
        <f t="shared" si="24"/>
        <v>70</v>
      </c>
      <c r="M442" s="17">
        <v>0.439</v>
      </c>
      <c r="N442" s="14">
        <v>40</v>
      </c>
      <c r="O442" s="18">
        <v>4.3899999999999997</v>
      </c>
      <c r="P442" s="18">
        <v>35</v>
      </c>
      <c r="T442" s="13">
        <v>100000</v>
      </c>
    </row>
    <row r="443" spans="7:20" x14ac:dyDescent="0.25">
      <c r="G443" s="14"/>
      <c r="H443" s="14"/>
      <c r="I443" s="14">
        <v>440</v>
      </c>
      <c r="J443" s="14">
        <f t="shared" si="24"/>
        <v>70</v>
      </c>
      <c r="M443" s="17">
        <v>0.44</v>
      </c>
      <c r="N443" s="14">
        <v>40</v>
      </c>
      <c r="O443" s="18">
        <v>4.4000000000000004</v>
      </c>
      <c r="P443" s="18">
        <v>35</v>
      </c>
      <c r="T443" s="13">
        <v>100000</v>
      </c>
    </row>
    <row r="444" spans="7:20" x14ac:dyDescent="0.25">
      <c r="G444" s="14"/>
      <c r="H444" s="14"/>
      <c r="I444" s="14">
        <v>441</v>
      </c>
      <c r="J444" s="14">
        <f t="shared" si="24"/>
        <v>70</v>
      </c>
      <c r="M444" s="17">
        <v>0.441</v>
      </c>
      <c r="N444" s="14">
        <v>40</v>
      </c>
      <c r="O444" s="18">
        <v>4.41</v>
      </c>
      <c r="P444" s="18">
        <v>35</v>
      </c>
      <c r="T444" s="13">
        <v>100000</v>
      </c>
    </row>
    <row r="445" spans="7:20" x14ac:dyDescent="0.25">
      <c r="G445" s="14"/>
      <c r="H445" s="14"/>
      <c r="I445" s="14">
        <v>442</v>
      </c>
      <c r="J445" s="14">
        <f t="shared" si="24"/>
        <v>70</v>
      </c>
      <c r="M445" s="17">
        <v>0.442</v>
      </c>
      <c r="N445" s="14">
        <v>40</v>
      </c>
      <c r="O445" s="18">
        <v>4.42</v>
      </c>
      <c r="P445" s="18">
        <v>35</v>
      </c>
      <c r="T445" s="13">
        <v>100000</v>
      </c>
    </row>
    <row r="446" spans="7:20" x14ac:dyDescent="0.25">
      <c r="G446" s="14"/>
      <c r="H446" s="14"/>
      <c r="I446" s="14">
        <v>443</v>
      </c>
      <c r="J446" s="14">
        <f t="shared" si="24"/>
        <v>70</v>
      </c>
      <c r="M446" s="17">
        <v>0.443</v>
      </c>
      <c r="N446" s="14">
        <v>40</v>
      </c>
      <c r="O446" s="18">
        <v>4.43</v>
      </c>
      <c r="P446" s="18">
        <v>35</v>
      </c>
      <c r="T446" s="13">
        <v>100000</v>
      </c>
    </row>
    <row r="447" spans="7:20" x14ac:dyDescent="0.25">
      <c r="G447" s="14"/>
      <c r="H447" s="14"/>
      <c r="I447" s="14">
        <v>444</v>
      </c>
      <c r="J447" s="14">
        <f t="shared" si="24"/>
        <v>70</v>
      </c>
      <c r="M447" s="17">
        <v>0.44400000000000001</v>
      </c>
      <c r="N447" s="14">
        <v>40</v>
      </c>
      <c r="O447" s="18">
        <v>4.4400000000000004</v>
      </c>
      <c r="P447" s="18">
        <v>35</v>
      </c>
      <c r="T447" s="13">
        <v>100000</v>
      </c>
    </row>
    <row r="448" spans="7:20" x14ac:dyDescent="0.25">
      <c r="G448" s="14"/>
      <c r="H448" s="14"/>
      <c r="I448" s="14">
        <v>445</v>
      </c>
      <c r="J448" s="14">
        <f t="shared" si="24"/>
        <v>70</v>
      </c>
      <c r="M448" s="17">
        <v>0.44500000000000001</v>
      </c>
      <c r="N448" s="14">
        <v>40</v>
      </c>
      <c r="O448" s="18">
        <v>4.45</v>
      </c>
      <c r="P448" s="18">
        <v>35</v>
      </c>
      <c r="T448" s="13">
        <v>100000</v>
      </c>
    </row>
    <row r="449" spans="7:20" x14ac:dyDescent="0.25">
      <c r="G449" s="14"/>
      <c r="H449" s="14"/>
      <c r="I449" s="14">
        <v>446</v>
      </c>
      <c r="J449" s="14">
        <f t="shared" si="24"/>
        <v>70</v>
      </c>
      <c r="M449" s="17">
        <v>0.44600000000000001</v>
      </c>
      <c r="N449" s="14">
        <v>40</v>
      </c>
      <c r="O449" s="18">
        <v>4.46</v>
      </c>
      <c r="P449" s="18">
        <v>35</v>
      </c>
      <c r="T449" s="13">
        <v>100000</v>
      </c>
    </row>
    <row r="450" spans="7:20" x14ac:dyDescent="0.25">
      <c r="G450" s="14"/>
      <c r="H450" s="14"/>
      <c r="I450" s="14">
        <v>447</v>
      </c>
      <c r="J450" s="14">
        <f t="shared" si="24"/>
        <v>70</v>
      </c>
      <c r="M450" s="17">
        <v>0.44700000000000001</v>
      </c>
      <c r="N450" s="14">
        <v>40</v>
      </c>
      <c r="O450" s="18">
        <v>4.47</v>
      </c>
      <c r="P450" s="18">
        <v>35</v>
      </c>
      <c r="T450" s="13">
        <v>100000</v>
      </c>
    </row>
    <row r="451" spans="7:20" x14ac:dyDescent="0.25">
      <c r="G451" s="14"/>
      <c r="H451" s="14"/>
      <c r="I451" s="14">
        <v>448</v>
      </c>
      <c r="J451" s="14">
        <f t="shared" si="24"/>
        <v>70</v>
      </c>
      <c r="M451" s="17">
        <v>0.44800000000000001</v>
      </c>
      <c r="N451" s="14">
        <v>40</v>
      </c>
      <c r="O451" s="18">
        <v>4.4800000000000004</v>
      </c>
      <c r="P451" s="18">
        <v>35</v>
      </c>
      <c r="T451" s="13">
        <v>100000</v>
      </c>
    </row>
    <row r="452" spans="7:20" x14ac:dyDescent="0.25">
      <c r="G452" s="14"/>
      <c r="H452" s="14"/>
      <c r="I452" s="14">
        <v>449</v>
      </c>
      <c r="J452" s="14">
        <f t="shared" ref="J452:J515" si="25">J417+1</f>
        <v>70</v>
      </c>
      <c r="M452" s="17">
        <v>0.44900000000000001</v>
      </c>
      <c r="N452" s="14">
        <v>40</v>
      </c>
      <c r="O452" s="18">
        <v>4.49</v>
      </c>
      <c r="P452" s="18">
        <v>35</v>
      </c>
      <c r="T452" s="13">
        <v>100000</v>
      </c>
    </row>
    <row r="453" spans="7:20" x14ac:dyDescent="0.25">
      <c r="G453" s="14"/>
      <c r="H453" s="14"/>
      <c r="I453" s="14">
        <v>450</v>
      </c>
      <c r="J453" s="14">
        <f t="shared" si="25"/>
        <v>70</v>
      </c>
      <c r="M453" s="17">
        <v>0.45</v>
      </c>
      <c r="N453" s="14">
        <v>40</v>
      </c>
      <c r="O453" s="18">
        <v>4.5</v>
      </c>
      <c r="P453" s="18">
        <v>35</v>
      </c>
      <c r="T453" s="13">
        <v>100000</v>
      </c>
    </row>
    <row r="454" spans="7:20" x14ac:dyDescent="0.25">
      <c r="G454" s="14"/>
      <c r="H454" s="14"/>
      <c r="I454" s="14">
        <v>451</v>
      </c>
      <c r="J454" s="14">
        <f t="shared" si="25"/>
        <v>70</v>
      </c>
      <c r="M454" s="17">
        <v>0.45100000000000001</v>
      </c>
      <c r="N454" s="14">
        <v>40</v>
      </c>
      <c r="O454" s="18">
        <v>4.51</v>
      </c>
      <c r="P454" s="18">
        <v>35</v>
      </c>
      <c r="T454" s="13">
        <v>100000</v>
      </c>
    </row>
    <row r="455" spans="7:20" x14ac:dyDescent="0.25">
      <c r="G455" s="14"/>
      <c r="H455" s="14"/>
      <c r="I455" s="14">
        <v>452</v>
      </c>
      <c r="J455" s="14">
        <f t="shared" si="25"/>
        <v>70</v>
      </c>
      <c r="M455" s="17">
        <v>0.45200000000000001</v>
      </c>
      <c r="N455" s="14">
        <v>40</v>
      </c>
      <c r="O455" s="18">
        <v>4.5199999999999996</v>
      </c>
      <c r="P455" s="18">
        <v>35</v>
      </c>
      <c r="T455" s="13">
        <v>100000</v>
      </c>
    </row>
    <row r="456" spans="7:20" x14ac:dyDescent="0.25">
      <c r="G456" s="14"/>
      <c r="H456" s="14"/>
      <c r="I456" s="14">
        <v>453</v>
      </c>
      <c r="J456" s="14">
        <f t="shared" si="25"/>
        <v>70</v>
      </c>
      <c r="M456" s="17">
        <v>0.45300000000000001</v>
      </c>
      <c r="N456" s="14">
        <v>40</v>
      </c>
      <c r="O456" s="18">
        <v>4.53</v>
      </c>
      <c r="P456" s="18">
        <v>35</v>
      </c>
      <c r="T456" s="13">
        <v>100000</v>
      </c>
    </row>
    <row r="457" spans="7:20" x14ac:dyDescent="0.25">
      <c r="G457" s="14"/>
      <c r="H457" s="14"/>
      <c r="I457" s="14">
        <v>454</v>
      </c>
      <c r="J457" s="14">
        <f t="shared" si="25"/>
        <v>70</v>
      </c>
      <c r="M457" s="17">
        <v>0.45400000000000001</v>
      </c>
      <c r="N457" s="14">
        <v>40</v>
      </c>
      <c r="O457" s="18">
        <v>4.54</v>
      </c>
      <c r="P457" s="18">
        <v>35</v>
      </c>
      <c r="T457" s="13">
        <v>100000</v>
      </c>
    </row>
    <row r="458" spans="7:20" x14ac:dyDescent="0.25">
      <c r="G458" s="14"/>
      <c r="H458" s="14"/>
      <c r="I458" s="14">
        <v>455</v>
      </c>
      <c r="J458" s="14">
        <f t="shared" si="25"/>
        <v>70</v>
      </c>
      <c r="M458" s="17">
        <v>0.45500000000000002</v>
      </c>
      <c r="N458" s="14">
        <v>40</v>
      </c>
      <c r="O458" s="18">
        <v>4.55</v>
      </c>
      <c r="P458" s="18">
        <v>35</v>
      </c>
      <c r="T458" s="13">
        <v>100000</v>
      </c>
    </row>
    <row r="459" spans="7:20" x14ac:dyDescent="0.25">
      <c r="G459" s="14"/>
      <c r="H459" s="14"/>
      <c r="I459" s="14">
        <v>456</v>
      </c>
      <c r="J459" s="14">
        <f t="shared" si="25"/>
        <v>70</v>
      </c>
      <c r="M459" s="17">
        <v>0.45600000000000002</v>
      </c>
      <c r="N459" s="14">
        <v>40</v>
      </c>
      <c r="O459" s="18">
        <v>4.5599999999999996</v>
      </c>
      <c r="P459" s="18">
        <v>35</v>
      </c>
      <c r="T459" s="13">
        <v>100000</v>
      </c>
    </row>
    <row r="460" spans="7:20" x14ac:dyDescent="0.25">
      <c r="G460" s="14"/>
      <c r="H460" s="14"/>
      <c r="I460" s="14">
        <v>457</v>
      </c>
      <c r="J460" s="14">
        <f t="shared" si="25"/>
        <v>70</v>
      </c>
      <c r="M460" s="17">
        <v>0.45700000000000002</v>
      </c>
      <c r="N460" s="14">
        <v>40</v>
      </c>
      <c r="O460" s="18">
        <v>4.57</v>
      </c>
      <c r="P460" s="18">
        <v>35</v>
      </c>
      <c r="T460" s="13">
        <v>100000</v>
      </c>
    </row>
    <row r="461" spans="7:20" x14ac:dyDescent="0.25">
      <c r="G461" s="14"/>
      <c r="H461" s="14"/>
      <c r="I461" s="14">
        <v>458</v>
      </c>
      <c r="J461" s="14">
        <f t="shared" si="25"/>
        <v>70</v>
      </c>
      <c r="M461" s="17">
        <v>0.45800000000000002</v>
      </c>
      <c r="N461" s="14">
        <v>40</v>
      </c>
      <c r="O461" s="18">
        <v>4.58</v>
      </c>
      <c r="P461" s="18">
        <v>35</v>
      </c>
      <c r="T461" s="13">
        <v>100000</v>
      </c>
    </row>
    <row r="462" spans="7:20" x14ac:dyDescent="0.25">
      <c r="G462" s="14"/>
      <c r="H462" s="14"/>
      <c r="I462" s="14">
        <v>459</v>
      </c>
      <c r="J462" s="14">
        <f t="shared" si="25"/>
        <v>70</v>
      </c>
      <c r="M462" s="17">
        <v>0.45900000000000002</v>
      </c>
      <c r="N462" s="14">
        <v>40</v>
      </c>
      <c r="O462" s="18">
        <v>4.59</v>
      </c>
      <c r="P462" s="18">
        <v>35</v>
      </c>
      <c r="T462" s="13">
        <v>100000</v>
      </c>
    </row>
    <row r="463" spans="7:20" x14ac:dyDescent="0.25">
      <c r="G463" s="14"/>
      <c r="H463" s="14"/>
      <c r="I463" s="14">
        <v>460</v>
      </c>
      <c r="J463" s="14">
        <f t="shared" si="25"/>
        <v>70</v>
      </c>
      <c r="M463" s="17">
        <v>0.46</v>
      </c>
      <c r="N463" s="14">
        <v>40</v>
      </c>
      <c r="O463" s="18">
        <v>4.5999999999999996</v>
      </c>
      <c r="P463" s="18">
        <v>35</v>
      </c>
      <c r="T463" s="13">
        <v>100000</v>
      </c>
    </row>
    <row r="464" spans="7:20" x14ac:dyDescent="0.25">
      <c r="G464" s="14"/>
      <c r="H464" s="14"/>
      <c r="I464" s="14">
        <v>461</v>
      </c>
      <c r="J464" s="14">
        <f t="shared" si="25"/>
        <v>70</v>
      </c>
      <c r="M464" s="17">
        <v>0.46100000000000002</v>
      </c>
      <c r="N464" s="14">
        <v>40</v>
      </c>
      <c r="O464" s="18">
        <v>4.6100000000000003</v>
      </c>
      <c r="P464" s="18">
        <v>35</v>
      </c>
      <c r="T464" s="13">
        <v>100000</v>
      </c>
    </row>
    <row r="465" spans="7:20" x14ac:dyDescent="0.25">
      <c r="G465" s="14"/>
      <c r="H465" s="14"/>
      <c r="I465" s="14">
        <v>462</v>
      </c>
      <c r="J465" s="14">
        <f t="shared" si="25"/>
        <v>70</v>
      </c>
      <c r="M465" s="17">
        <v>0.46200000000000002</v>
      </c>
      <c r="N465" s="14">
        <v>40</v>
      </c>
      <c r="O465" s="18">
        <v>4.62</v>
      </c>
      <c r="P465" s="18">
        <v>35</v>
      </c>
      <c r="T465" s="13">
        <v>100000</v>
      </c>
    </row>
    <row r="466" spans="7:20" x14ac:dyDescent="0.25">
      <c r="G466" s="14"/>
      <c r="H466" s="14"/>
      <c r="I466" s="14">
        <v>463</v>
      </c>
      <c r="J466" s="14">
        <f t="shared" si="25"/>
        <v>70</v>
      </c>
      <c r="M466" s="17">
        <v>0.46300000000000002</v>
      </c>
      <c r="N466" s="14">
        <v>40</v>
      </c>
      <c r="O466" s="18">
        <v>4.63</v>
      </c>
      <c r="P466" s="18">
        <v>35</v>
      </c>
      <c r="T466" s="13">
        <v>100000</v>
      </c>
    </row>
    <row r="467" spans="7:20" x14ac:dyDescent="0.25">
      <c r="G467" s="14"/>
      <c r="H467" s="14"/>
      <c r="I467" s="14">
        <v>464</v>
      </c>
      <c r="J467" s="14">
        <f t="shared" si="25"/>
        <v>70</v>
      </c>
      <c r="M467" s="17">
        <v>0.46400000000000002</v>
      </c>
      <c r="N467" s="14">
        <v>40</v>
      </c>
      <c r="O467" s="18">
        <v>4.6399999999999997</v>
      </c>
      <c r="P467" s="18">
        <v>35</v>
      </c>
      <c r="T467" s="13">
        <v>100000</v>
      </c>
    </row>
    <row r="468" spans="7:20" x14ac:dyDescent="0.25">
      <c r="G468" s="14"/>
      <c r="H468" s="14"/>
      <c r="I468" s="14">
        <v>465</v>
      </c>
      <c r="J468" s="14">
        <f t="shared" si="25"/>
        <v>70</v>
      </c>
      <c r="M468" s="17">
        <v>0.46500000000000002</v>
      </c>
      <c r="N468" s="14">
        <v>40</v>
      </c>
      <c r="O468" s="18">
        <v>4.6500000000000004</v>
      </c>
      <c r="P468" s="18">
        <v>35</v>
      </c>
      <c r="T468" s="13">
        <v>100000</v>
      </c>
    </row>
    <row r="469" spans="7:20" x14ac:dyDescent="0.25">
      <c r="G469" s="14"/>
      <c r="H469" s="14"/>
      <c r="I469" s="14">
        <v>466</v>
      </c>
      <c r="J469" s="14">
        <f t="shared" si="25"/>
        <v>70</v>
      </c>
      <c r="M469" s="17">
        <v>0.46600000000000003</v>
      </c>
      <c r="N469" s="14">
        <v>40</v>
      </c>
      <c r="O469" s="18">
        <v>4.66</v>
      </c>
      <c r="P469" s="18">
        <v>35</v>
      </c>
      <c r="T469" s="13">
        <v>100000</v>
      </c>
    </row>
    <row r="470" spans="7:20" x14ac:dyDescent="0.25">
      <c r="G470" s="14"/>
      <c r="H470" s="14"/>
      <c r="I470" s="14">
        <v>467</v>
      </c>
      <c r="J470" s="14">
        <f t="shared" si="25"/>
        <v>71</v>
      </c>
      <c r="M470" s="17">
        <v>0.46700000000000003</v>
      </c>
      <c r="N470" s="14">
        <v>40</v>
      </c>
      <c r="O470" s="18">
        <v>4.67</v>
      </c>
      <c r="P470" s="18">
        <v>35</v>
      </c>
      <c r="T470" s="13">
        <v>100000</v>
      </c>
    </row>
    <row r="471" spans="7:20" x14ac:dyDescent="0.25">
      <c r="G471" s="14"/>
      <c r="H471" s="14"/>
      <c r="I471" s="14">
        <v>468</v>
      </c>
      <c r="J471" s="14">
        <f t="shared" si="25"/>
        <v>71</v>
      </c>
      <c r="M471" s="17">
        <v>0.46800000000000003</v>
      </c>
      <c r="N471" s="14">
        <v>40</v>
      </c>
      <c r="O471" s="18">
        <v>4.68</v>
      </c>
      <c r="P471" s="18">
        <v>35</v>
      </c>
      <c r="T471" s="13">
        <v>100000</v>
      </c>
    </row>
    <row r="472" spans="7:20" x14ac:dyDescent="0.25">
      <c r="G472" s="14"/>
      <c r="H472" s="14"/>
      <c r="I472" s="14">
        <v>469</v>
      </c>
      <c r="J472" s="14">
        <f t="shared" si="25"/>
        <v>71</v>
      </c>
      <c r="M472" s="17">
        <v>0.46899999999999997</v>
      </c>
      <c r="N472" s="14">
        <v>40</v>
      </c>
      <c r="O472" s="18">
        <v>4.6900000000000004</v>
      </c>
      <c r="P472" s="18">
        <v>35</v>
      </c>
      <c r="T472" s="13">
        <v>100000</v>
      </c>
    </row>
    <row r="473" spans="7:20" x14ac:dyDescent="0.25">
      <c r="G473" s="14"/>
      <c r="H473" s="14"/>
      <c r="I473" s="14">
        <v>470</v>
      </c>
      <c r="J473" s="14">
        <f t="shared" si="25"/>
        <v>71</v>
      </c>
      <c r="M473" s="17">
        <v>0.47</v>
      </c>
      <c r="N473" s="14">
        <v>40</v>
      </c>
      <c r="O473" s="18">
        <v>4.7</v>
      </c>
      <c r="P473" s="18">
        <v>35</v>
      </c>
      <c r="T473" s="13">
        <v>100000</v>
      </c>
    </row>
    <row r="474" spans="7:20" x14ac:dyDescent="0.25">
      <c r="G474" s="14"/>
      <c r="H474" s="14"/>
      <c r="I474" s="14">
        <v>471</v>
      </c>
      <c r="J474" s="14">
        <f t="shared" si="25"/>
        <v>71</v>
      </c>
      <c r="M474" s="17">
        <v>0.47099999999999997</v>
      </c>
      <c r="N474" s="14">
        <v>40</v>
      </c>
      <c r="O474" s="18">
        <v>4.71</v>
      </c>
      <c r="P474" s="18">
        <v>35</v>
      </c>
      <c r="T474" s="13">
        <v>100000</v>
      </c>
    </row>
    <row r="475" spans="7:20" x14ac:dyDescent="0.25">
      <c r="G475" s="14"/>
      <c r="H475" s="14"/>
      <c r="I475" s="14">
        <v>472</v>
      </c>
      <c r="J475" s="14">
        <f t="shared" si="25"/>
        <v>71</v>
      </c>
      <c r="M475" s="17">
        <v>0.47199999999999998</v>
      </c>
      <c r="N475" s="14">
        <v>40</v>
      </c>
      <c r="O475" s="18">
        <v>4.72</v>
      </c>
      <c r="P475" s="18">
        <v>35</v>
      </c>
      <c r="T475" s="13">
        <v>100000</v>
      </c>
    </row>
    <row r="476" spans="7:20" x14ac:dyDescent="0.25">
      <c r="G476" s="14"/>
      <c r="H476" s="14"/>
      <c r="I476" s="14">
        <v>473</v>
      </c>
      <c r="J476" s="14">
        <f t="shared" si="25"/>
        <v>71</v>
      </c>
      <c r="M476" s="17">
        <v>0.47299999999999998</v>
      </c>
      <c r="N476" s="14">
        <v>40</v>
      </c>
      <c r="O476" s="18">
        <v>4.7300000000000004</v>
      </c>
      <c r="P476" s="18">
        <v>35</v>
      </c>
      <c r="T476" s="13">
        <v>100000</v>
      </c>
    </row>
    <row r="477" spans="7:20" x14ac:dyDescent="0.25">
      <c r="G477" s="14"/>
      <c r="H477" s="14"/>
      <c r="I477" s="14">
        <v>474</v>
      </c>
      <c r="J477" s="14">
        <f t="shared" si="25"/>
        <v>71</v>
      </c>
      <c r="M477" s="17">
        <v>0.47399999999999998</v>
      </c>
      <c r="N477" s="14">
        <v>40</v>
      </c>
      <c r="O477" s="18">
        <v>4.74</v>
      </c>
      <c r="P477" s="18">
        <v>35</v>
      </c>
      <c r="T477" s="13">
        <v>100000</v>
      </c>
    </row>
    <row r="478" spans="7:20" x14ac:dyDescent="0.25">
      <c r="G478" s="14"/>
      <c r="H478" s="14"/>
      <c r="I478" s="14">
        <v>475</v>
      </c>
      <c r="J478" s="14">
        <f t="shared" si="25"/>
        <v>71</v>
      </c>
      <c r="M478" s="17">
        <v>0.47499999999999998</v>
      </c>
      <c r="N478" s="14">
        <v>40</v>
      </c>
      <c r="O478" s="18">
        <v>4.75</v>
      </c>
      <c r="P478" s="18">
        <v>35</v>
      </c>
      <c r="T478" s="13">
        <v>100000</v>
      </c>
    </row>
    <row r="479" spans="7:20" x14ac:dyDescent="0.25">
      <c r="G479" s="14"/>
      <c r="H479" s="14"/>
      <c r="I479" s="14">
        <v>476</v>
      </c>
      <c r="J479" s="14">
        <f t="shared" si="25"/>
        <v>71</v>
      </c>
      <c r="M479" s="17">
        <v>0.47599999999999998</v>
      </c>
      <c r="N479" s="14">
        <v>40</v>
      </c>
      <c r="O479" s="18">
        <v>4.76</v>
      </c>
      <c r="P479" s="18">
        <v>35</v>
      </c>
      <c r="T479" s="13">
        <v>100000</v>
      </c>
    </row>
    <row r="480" spans="7:20" x14ac:dyDescent="0.25">
      <c r="G480" s="14"/>
      <c r="H480" s="14"/>
      <c r="I480" s="14">
        <v>477</v>
      </c>
      <c r="J480" s="14">
        <f t="shared" si="25"/>
        <v>71</v>
      </c>
      <c r="M480" s="17">
        <v>0.47699999999999998</v>
      </c>
      <c r="N480" s="14">
        <v>40</v>
      </c>
      <c r="O480" s="18">
        <v>4.7699999999999996</v>
      </c>
      <c r="P480" s="18">
        <v>35</v>
      </c>
      <c r="T480" s="13">
        <v>100000</v>
      </c>
    </row>
    <row r="481" spans="7:20" x14ac:dyDescent="0.25">
      <c r="G481" s="14"/>
      <c r="H481" s="14"/>
      <c r="I481" s="14">
        <v>478</v>
      </c>
      <c r="J481" s="14">
        <f t="shared" si="25"/>
        <v>71</v>
      </c>
      <c r="M481" s="17">
        <v>0.47799999999999998</v>
      </c>
      <c r="N481" s="14">
        <v>40</v>
      </c>
      <c r="O481" s="18">
        <v>4.78</v>
      </c>
      <c r="P481" s="18">
        <v>35</v>
      </c>
      <c r="T481" s="13">
        <v>100000</v>
      </c>
    </row>
    <row r="482" spans="7:20" x14ac:dyDescent="0.25">
      <c r="G482" s="14"/>
      <c r="H482" s="14"/>
      <c r="I482" s="14">
        <v>479</v>
      </c>
      <c r="J482" s="14">
        <f t="shared" si="25"/>
        <v>71</v>
      </c>
      <c r="M482" s="17">
        <v>0.47899999999999998</v>
      </c>
      <c r="N482" s="14">
        <v>40</v>
      </c>
      <c r="O482" s="18">
        <v>4.79</v>
      </c>
      <c r="P482" s="18">
        <v>35</v>
      </c>
      <c r="T482" s="13">
        <v>100000</v>
      </c>
    </row>
    <row r="483" spans="7:20" x14ac:dyDescent="0.25">
      <c r="G483" s="14"/>
      <c r="H483" s="14"/>
      <c r="I483" s="14">
        <v>480</v>
      </c>
      <c r="J483" s="14">
        <f t="shared" si="25"/>
        <v>71</v>
      </c>
      <c r="M483" s="17">
        <v>0.48</v>
      </c>
      <c r="N483" s="14">
        <v>40</v>
      </c>
      <c r="O483" s="18">
        <v>4.8</v>
      </c>
      <c r="P483" s="18">
        <v>35</v>
      </c>
      <c r="T483" s="13">
        <v>100000</v>
      </c>
    </row>
    <row r="484" spans="7:20" x14ac:dyDescent="0.25">
      <c r="G484" s="14"/>
      <c r="H484" s="14"/>
      <c r="I484" s="14">
        <v>481</v>
      </c>
      <c r="J484" s="14">
        <f t="shared" si="25"/>
        <v>71</v>
      </c>
      <c r="M484" s="17">
        <v>0.48099999999999998</v>
      </c>
      <c r="N484" s="14">
        <v>40</v>
      </c>
      <c r="O484" s="18">
        <v>4.8099999999999996</v>
      </c>
      <c r="P484" s="18">
        <v>35</v>
      </c>
      <c r="T484" s="13">
        <v>100000</v>
      </c>
    </row>
    <row r="485" spans="7:20" x14ac:dyDescent="0.25">
      <c r="G485" s="14"/>
      <c r="H485" s="14"/>
      <c r="I485" s="14">
        <v>482</v>
      </c>
      <c r="J485" s="14">
        <f t="shared" si="25"/>
        <v>71</v>
      </c>
      <c r="M485" s="17">
        <v>0.48199999999999998</v>
      </c>
      <c r="N485" s="14">
        <v>40</v>
      </c>
      <c r="O485" s="18">
        <v>4.82</v>
      </c>
      <c r="P485" s="18">
        <v>35</v>
      </c>
      <c r="T485" s="13">
        <v>100000</v>
      </c>
    </row>
    <row r="486" spans="7:20" x14ac:dyDescent="0.25">
      <c r="G486" s="14"/>
      <c r="H486" s="14"/>
      <c r="I486" s="14">
        <v>483</v>
      </c>
      <c r="J486" s="14">
        <f t="shared" si="25"/>
        <v>71</v>
      </c>
      <c r="M486" s="17">
        <v>0.48299999999999998</v>
      </c>
      <c r="N486" s="14">
        <v>40</v>
      </c>
      <c r="O486" s="18">
        <v>4.83</v>
      </c>
      <c r="P486" s="18">
        <v>35</v>
      </c>
      <c r="T486" s="13">
        <v>100000</v>
      </c>
    </row>
    <row r="487" spans="7:20" x14ac:dyDescent="0.25">
      <c r="G487" s="14"/>
      <c r="H487" s="14"/>
      <c r="I487" s="14">
        <v>484</v>
      </c>
      <c r="J487" s="14">
        <f t="shared" si="25"/>
        <v>71</v>
      </c>
      <c r="M487" s="17">
        <v>0.48399999999999999</v>
      </c>
      <c r="N487" s="14">
        <v>40</v>
      </c>
      <c r="O487" s="18">
        <v>4.84</v>
      </c>
      <c r="P487" s="18">
        <v>35</v>
      </c>
      <c r="T487" s="13">
        <v>100000</v>
      </c>
    </row>
    <row r="488" spans="7:20" x14ac:dyDescent="0.25">
      <c r="G488" s="14"/>
      <c r="H488" s="14"/>
      <c r="I488" s="14">
        <v>485</v>
      </c>
      <c r="J488" s="14">
        <f t="shared" si="25"/>
        <v>71</v>
      </c>
      <c r="M488" s="17">
        <v>0.48499999999999999</v>
      </c>
      <c r="N488" s="14">
        <v>40</v>
      </c>
      <c r="O488" s="18">
        <v>4.8499999999999996</v>
      </c>
      <c r="P488" s="18">
        <v>35</v>
      </c>
      <c r="T488" s="13">
        <v>100000</v>
      </c>
    </row>
    <row r="489" spans="7:20" x14ac:dyDescent="0.25">
      <c r="G489" s="14"/>
      <c r="H489" s="14"/>
      <c r="I489" s="14">
        <v>486</v>
      </c>
      <c r="J489" s="14">
        <f t="shared" si="25"/>
        <v>71</v>
      </c>
      <c r="M489" s="17">
        <v>0.48599999999999999</v>
      </c>
      <c r="N489" s="14">
        <v>40</v>
      </c>
      <c r="O489" s="18">
        <v>4.8600000000000003</v>
      </c>
      <c r="P489" s="18">
        <v>35</v>
      </c>
      <c r="T489" s="13">
        <v>100000</v>
      </c>
    </row>
    <row r="490" spans="7:20" x14ac:dyDescent="0.25">
      <c r="G490" s="14"/>
      <c r="H490" s="14"/>
      <c r="I490" s="14">
        <v>487</v>
      </c>
      <c r="J490" s="14">
        <f t="shared" si="25"/>
        <v>71</v>
      </c>
      <c r="M490" s="17">
        <v>0.48699999999999999</v>
      </c>
      <c r="N490" s="14">
        <v>40</v>
      </c>
      <c r="O490" s="18">
        <v>4.87</v>
      </c>
      <c r="P490" s="18">
        <v>35</v>
      </c>
      <c r="T490" s="13">
        <v>100000</v>
      </c>
    </row>
    <row r="491" spans="7:20" x14ac:dyDescent="0.25">
      <c r="G491" s="14"/>
      <c r="H491" s="14"/>
      <c r="I491" s="14">
        <v>488</v>
      </c>
      <c r="J491" s="14">
        <f t="shared" si="25"/>
        <v>71</v>
      </c>
      <c r="M491" s="17">
        <v>0.48799999999999999</v>
      </c>
      <c r="N491" s="14">
        <v>40</v>
      </c>
      <c r="O491" s="18">
        <v>4.88</v>
      </c>
      <c r="P491" s="18">
        <v>35</v>
      </c>
      <c r="T491" s="13">
        <v>100000</v>
      </c>
    </row>
    <row r="492" spans="7:20" x14ac:dyDescent="0.25">
      <c r="G492" s="14"/>
      <c r="H492" s="14"/>
      <c r="I492" s="14">
        <v>489</v>
      </c>
      <c r="J492" s="14">
        <f t="shared" si="25"/>
        <v>71</v>
      </c>
      <c r="M492" s="17">
        <v>0.48899999999999999</v>
      </c>
      <c r="N492" s="14">
        <v>40</v>
      </c>
      <c r="O492" s="18">
        <v>4.8899999999999997</v>
      </c>
      <c r="P492" s="18">
        <v>35</v>
      </c>
      <c r="T492" s="13">
        <v>100000</v>
      </c>
    </row>
    <row r="493" spans="7:20" x14ac:dyDescent="0.25">
      <c r="G493" s="14"/>
      <c r="H493" s="14"/>
      <c r="I493" s="14">
        <v>490</v>
      </c>
      <c r="J493" s="14">
        <f t="shared" si="25"/>
        <v>71</v>
      </c>
      <c r="M493" s="17">
        <v>0.49</v>
      </c>
      <c r="N493" s="14">
        <v>40</v>
      </c>
      <c r="O493" s="18">
        <v>4.9000000000000004</v>
      </c>
      <c r="P493" s="18">
        <v>35</v>
      </c>
      <c r="T493" s="13">
        <v>100000</v>
      </c>
    </row>
    <row r="494" spans="7:20" x14ac:dyDescent="0.25">
      <c r="G494" s="14"/>
      <c r="H494" s="14"/>
      <c r="I494" s="14">
        <v>491</v>
      </c>
      <c r="J494" s="14">
        <f t="shared" si="25"/>
        <v>71</v>
      </c>
      <c r="M494" s="17">
        <v>0.49099999999999999</v>
      </c>
      <c r="N494" s="14">
        <v>40</v>
      </c>
      <c r="O494" s="18">
        <v>4.91</v>
      </c>
      <c r="P494" s="18">
        <v>35</v>
      </c>
      <c r="T494" s="13">
        <v>100000</v>
      </c>
    </row>
    <row r="495" spans="7:20" x14ac:dyDescent="0.25">
      <c r="G495" s="14"/>
      <c r="H495" s="14"/>
      <c r="I495" s="14">
        <v>492</v>
      </c>
      <c r="J495" s="14">
        <f t="shared" si="25"/>
        <v>71</v>
      </c>
      <c r="M495" s="17">
        <v>0.49199999999999999</v>
      </c>
      <c r="N495" s="14">
        <v>40</v>
      </c>
      <c r="O495" s="18">
        <v>4.92</v>
      </c>
      <c r="P495" s="18">
        <v>35</v>
      </c>
      <c r="T495" s="13">
        <v>100000</v>
      </c>
    </row>
    <row r="496" spans="7:20" x14ac:dyDescent="0.25">
      <c r="G496" s="14"/>
      <c r="H496" s="14"/>
      <c r="I496" s="14">
        <v>493</v>
      </c>
      <c r="J496" s="14">
        <f t="shared" si="25"/>
        <v>71</v>
      </c>
      <c r="M496" s="17">
        <v>0.49299999999999999</v>
      </c>
      <c r="N496" s="14">
        <v>40</v>
      </c>
      <c r="O496" s="18">
        <v>4.93</v>
      </c>
      <c r="P496" s="18">
        <v>35</v>
      </c>
      <c r="T496" s="13">
        <v>100000</v>
      </c>
    </row>
    <row r="497" spans="7:20" x14ac:dyDescent="0.25">
      <c r="G497" s="14"/>
      <c r="H497" s="14"/>
      <c r="I497" s="14">
        <v>494</v>
      </c>
      <c r="J497" s="14">
        <f t="shared" si="25"/>
        <v>71</v>
      </c>
      <c r="M497" s="17">
        <v>0.49399999999999999</v>
      </c>
      <c r="N497" s="14">
        <v>40</v>
      </c>
      <c r="O497" s="18">
        <v>4.9400000000000004</v>
      </c>
      <c r="P497" s="18">
        <v>35</v>
      </c>
      <c r="T497" s="13">
        <v>100000</v>
      </c>
    </row>
    <row r="498" spans="7:20" x14ac:dyDescent="0.25">
      <c r="G498" s="14"/>
      <c r="H498" s="14"/>
      <c r="I498" s="14">
        <v>495</v>
      </c>
      <c r="J498" s="14">
        <f t="shared" si="25"/>
        <v>71</v>
      </c>
      <c r="M498" s="17">
        <v>0.495</v>
      </c>
      <c r="N498" s="14">
        <v>40</v>
      </c>
      <c r="O498" s="18">
        <v>4.95</v>
      </c>
      <c r="P498" s="18">
        <v>35</v>
      </c>
      <c r="T498" s="13">
        <v>100000</v>
      </c>
    </row>
    <row r="499" spans="7:20" x14ac:dyDescent="0.25">
      <c r="G499" s="14"/>
      <c r="H499" s="14"/>
      <c r="I499" s="14">
        <v>496</v>
      </c>
      <c r="J499" s="14">
        <f t="shared" si="25"/>
        <v>71</v>
      </c>
      <c r="M499" s="17">
        <v>0.496</v>
      </c>
      <c r="N499" s="14">
        <v>40</v>
      </c>
      <c r="O499" s="18">
        <v>4.96</v>
      </c>
      <c r="P499" s="18">
        <v>35</v>
      </c>
      <c r="T499" s="13">
        <v>100000</v>
      </c>
    </row>
    <row r="500" spans="7:20" x14ac:dyDescent="0.25">
      <c r="G500" s="14"/>
      <c r="H500" s="14"/>
      <c r="I500" s="14">
        <v>497</v>
      </c>
      <c r="J500" s="14">
        <f t="shared" si="25"/>
        <v>71</v>
      </c>
      <c r="M500" s="17">
        <v>0.497</v>
      </c>
      <c r="N500" s="14">
        <v>40</v>
      </c>
      <c r="O500" s="18">
        <v>4.97</v>
      </c>
      <c r="P500" s="18">
        <v>35</v>
      </c>
      <c r="T500" s="13">
        <v>100000</v>
      </c>
    </row>
    <row r="501" spans="7:20" x14ac:dyDescent="0.25">
      <c r="G501" s="14"/>
      <c r="H501" s="14"/>
      <c r="I501" s="14">
        <v>498</v>
      </c>
      <c r="J501" s="14">
        <f t="shared" si="25"/>
        <v>71</v>
      </c>
      <c r="M501" s="17">
        <v>0.498</v>
      </c>
      <c r="N501" s="14">
        <v>40</v>
      </c>
      <c r="O501" s="18">
        <v>4.9800000000000004</v>
      </c>
      <c r="P501" s="18">
        <v>35</v>
      </c>
      <c r="T501" s="13">
        <v>100000</v>
      </c>
    </row>
    <row r="502" spans="7:20" x14ac:dyDescent="0.25">
      <c r="G502" s="14"/>
      <c r="H502" s="14"/>
      <c r="I502" s="14">
        <v>499</v>
      </c>
      <c r="J502" s="14">
        <f t="shared" si="25"/>
        <v>71</v>
      </c>
      <c r="M502" s="17">
        <v>0.499</v>
      </c>
      <c r="N502" s="14">
        <v>40</v>
      </c>
      <c r="O502" s="18">
        <v>4.99</v>
      </c>
      <c r="P502" s="18">
        <v>35</v>
      </c>
      <c r="T502" s="13">
        <v>100000</v>
      </c>
    </row>
    <row r="503" spans="7:20" x14ac:dyDescent="0.25">
      <c r="G503" s="14"/>
      <c r="H503" s="14"/>
      <c r="I503" s="14">
        <v>500</v>
      </c>
      <c r="J503" s="14">
        <f t="shared" si="25"/>
        <v>71</v>
      </c>
      <c r="M503" s="17">
        <v>0.5</v>
      </c>
      <c r="N503" s="14">
        <v>40</v>
      </c>
      <c r="O503" s="18">
        <v>5</v>
      </c>
      <c r="P503" s="18">
        <v>35</v>
      </c>
      <c r="T503" s="13">
        <v>100000</v>
      </c>
    </row>
    <row r="504" spans="7:20" x14ac:dyDescent="0.25">
      <c r="G504" s="14"/>
      <c r="H504" s="14"/>
      <c r="I504" s="14">
        <v>501</v>
      </c>
      <c r="J504" s="14">
        <f t="shared" si="25"/>
        <v>71</v>
      </c>
      <c r="M504" s="17">
        <v>0.501</v>
      </c>
      <c r="N504" s="14">
        <v>40</v>
      </c>
      <c r="O504" s="18">
        <v>5.01</v>
      </c>
      <c r="P504" s="18">
        <v>35</v>
      </c>
      <c r="T504" s="13">
        <v>100000</v>
      </c>
    </row>
    <row r="505" spans="7:20" x14ac:dyDescent="0.25">
      <c r="G505" s="14"/>
      <c r="H505" s="14"/>
      <c r="I505" s="14">
        <v>502</v>
      </c>
      <c r="J505" s="14">
        <f t="shared" si="25"/>
        <v>72</v>
      </c>
      <c r="M505" s="17">
        <v>0.502</v>
      </c>
      <c r="N505" s="14">
        <v>40</v>
      </c>
      <c r="O505" s="18">
        <v>5.0199999999999996</v>
      </c>
      <c r="P505" s="18">
        <v>35</v>
      </c>
      <c r="T505" s="13">
        <v>100000</v>
      </c>
    </row>
    <row r="506" spans="7:20" x14ac:dyDescent="0.25">
      <c r="G506" s="14"/>
      <c r="H506" s="14"/>
      <c r="I506" s="14">
        <v>503</v>
      </c>
      <c r="J506" s="14">
        <f t="shared" si="25"/>
        <v>72</v>
      </c>
      <c r="M506" s="17">
        <v>0.503</v>
      </c>
      <c r="N506" s="14">
        <v>40</v>
      </c>
      <c r="O506" s="18">
        <v>5.03</v>
      </c>
      <c r="P506" s="18">
        <v>35</v>
      </c>
      <c r="T506" s="13">
        <v>100000</v>
      </c>
    </row>
    <row r="507" spans="7:20" x14ac:dyDescent="0.25">
      <c r="G507" s="14"/>
      <c r="H507" s="14"/>
      <c r="I507" s="14">
        <v>504</v>
      </c>
      <c r="J507" s="14">
        <f t="shared" si="25"/>
        <v>72</v>
      </c>
      <c r="M507" s="17">
        <v>0.504</v>
      </c>
      <c r="N507" s="14">
        <v>40</v>
      </c>
      <c r="O507" s="18">
        <v>5.04</v>
      </c>
      <c r="P507" s="18">
        <v>35</v>
      </c>
      <c r="T507" s="13">
        <v>100000</v>
      </c>
    </row>
    <row r="508" spans="7:20" x14ac:dyDescent="0.25">
      <c r="G508" s="14"/>
      <c r="H508" s="14"/>
      <c r="I508" s="14">
        <v>505</v>
      </c>
      <c r="J508" s="14">
        <f t="shared" si="25"/>
        <v>72</v>
      </c>
      <c r="M508" s="17">
        <v>0.505</v>
      </c>
      <c r="N508" s="14">
        <v>40</v>
      </c>
      <c r="O508" s="18">
        <v>5.05</v>
      </c>
      <c r="P508" s="18">
        <v>35</v>
      </c>
      <c r="T508" s="13">
        <v>100000</v>
      </c>
    </row>
    <row r="509" spans="7:20" x14ac:dyDescent="0.25">
      <c r="G509" s="14"/>
      <c r="H509" s="14"/>
      <c r="I509" s="14">
        <v>506</v>
      </c>
      <c r="J509" s="14">
        <f t="shared" si="25"/>
        <v>72</v>
      </c>
      <c r="M509" s="17">
        <v>0.50600000000000001</v>
      </c>
      <c r="N509" s="14">
        <v>40</v>
      </c>
      <c r="O509" s="18">
        <v>5.0599999999999996</v>
      </c>
      <c r="P509" s="18">
        <v>35</v>
      </c>
      <c r="T509" s="13">
        <v>100000</v>
      </c>
    </row>
    <row r="510" spans="7:20" x14ac:dyDescent="0.25">
      <c r="G510" s="14"/>
      <c r="H510" s="14"/>
      <c r="I510" s="14">
        <v>507</v>
      </c>
      <c r="J510" s="14">
        <f t="shared" si="25"/>
        <v>72</v>
      </c>
      <c r="M510" s="17">
        <v>0.50700000000000001</v>
      </c>
      <c r="N510" s="14">
        <v>40</v>
      </c>
      <c r="O510" s="18">
        <v>5.07</v>
      </c>
      <c r="P510" s="18">
        <v>35</v>
      </c>
      <c r="T510" s="13">
        <v>100000</v>
      </c>
    </row>
    <row r="511" spans="7:20" x14ac:dyDescent="0.25">
      <c r="G511" s="14"/>
      <c r="H511" s="14"/>
      <c r="I511" s="14">
        <v>508</v>
      </c>
      <c r="J511" s="14">
        <f t="shared" si="25"/>
        <v>72</v>
      </c>
      <c r="M511" s="17">
        <v>0.50800000000000001</v>
      </c>
      <c r="N511" s="14">
        <v>40</v>
      </c>
      <c r="O511" s="18">
        <v>5.08</v>
      </c>
      <c r="P511" s="18">
        <v>35</v>
      </c>
      <c r="T511" s="13">
        <v>100000</v>
      </c>
    </row>
    <row r="512" spans="7:20" x14ac:dyDescent="0.25">
      <c r="G512" s="14"/>
      <c r="H512" s="14"/>
      <c r="I512" s="14">
        <v>509</v>
      </c>
      <c r="J512" s="14">
        <f t="shared" si="25"/>
        <v>72</v>
      </c>
      <c r="M512" s="17">
        <v>0.50900000000000001</v>
      </c>
      <c r="N512" s="14">
        <v>40</v>
      </c>
      <c r="O512" s="18">
        <v>5.09</v>
      </c>
      <c r="P512" s="18">
        <v>35</v>
      </c>
      <c r="T512" s="13">
        <v>100000</v>
      </c>
    </row>
    <row r="513" spans="7:20" x14ac:dyDescent="0.25">
      <c r="G513" s="14"/>
      <c r="H513" s="14"/>
      <c r="I513" s="14">
        <v>510</v>
      </c>
      <c r="J513" s="14">
        <f t="shared" si="25"/>
        <v>72</v>
      </c>
      <c r="M513" s="17">
        <v>0.51</v>
      </c>
      <c r="N513" s="14">
        <v>40</v>
      </c>
      <c r="O513" s="18">
        <v>5.0999999999999996</v>
      </c>
      <c r="P513" s="18">
        <v>35</v>
      </c>
      <c r="T513" s="13">
        <v>100000</v>
      </c>
    </row>
    <row r="514" spans="7:20" x14ac:dyDescent="0.25">
      <c r="G514" s="14"/>
      <c r="H514" s="14"/>
      <c r="I514" s="14">
        <v>511</v>
      </c>
      <c r="J514" s="14">
        <f t="shared" si="25"/>
        <v>72</v>
      </c>
      <c r="M514" s="17">
        <v>0.51100000000000001</v>
      </c>
      <c r="N514" s="14">
        <v>40</v>
      </c>
      <c r="O514" s="18">
        <v>5.1100000000000003</v>
      </c>
      <c r="P514" s="18">
        <v>35</v>
      </c>
      <c r="T514" s="13">
        <v>100000</v>
      </c>
    </row>
    <row r="515" spans="7:20" x14ac:dyDescent="0.25">
      <c r="G515" s="14"/>
      <c r="H515" s="14"/>
      <c r="I515" s="14">
        <v>512</v>
      </c>
      <c r="J515" s="14">
        <f t="shared" si="25"/>
        <v>72</v>
      </c>
      <c r="M515" s="17">
        <v>0.51200000000000001</v>
      </c>
      <c r="N515" s="14">
        <v>40</v>
      </c>
      <c r="O515" s="18">
        <v>5.12</v>
      </c>
      <c r="P515" s="18">
        <v>35</v>
      </c>
      <c r="T515" s="13">
        <v>100000</v>
      </c>
    </row>
    <row r="516" spans="7:20" x14ac:dyDescent="0.25">
      <c r="G516" s="14"/>
      <c r="H516" s="14"/>
      <c r="I516" s="14">
        <v>513</v>
      </c>
      <c r="J516" s="14">
        <f t="shared" ref="J516:J579" si="26">J481+1</f>
        <v>72</v>
      </c>
      <c r="M516" s="17">
        <v>0.51300000000000001</v>
      </c>
      <c r="N516" s="14">
        <v>40</v>
      </c>
      <c r="O516" s="18">
        <v>5.13</v>
      </c>
      <c r="P516" s="18">
        <v>35</v>
      </c>
      <c r="T516" s="13">
        <v>100000</v>
      </c>
    </row>
    <row r="517" spans="7:20" x14ac:dyDescent="0.25">
      <c r="G517" s="14"/>
      <c r="H517" s="14"/>
      <c r="I517" s="14">
        <v>514</v>
      </c>
      <c r="J517" s="14">
        <f t="shared" si="26"/>
        <v>72</v>
      </c>
      <c r="M517" s="17">
        <v>0.51400000000000001</v>
      </c>
      <c r="N517" s="14">
        <v>40</v>
      </c>
      <c r="O517" s="18">
        <v>5.14</v>
      </c>
      <c r="P517" s="18">
        <v>35</v>
      </c>
      <c r="T517" s="13">
        <v>100000</v>
      </c>
    </row>
    <row r="518" spans="7:20" x14ac:dyDescent="0.25">
      <c r="G518" s="14"/>
      <c r="H518" s="14"/>
      <c r="I518" s="14">
        <v>515</v>
      </c>
      <c r="J518" s="14">
        <f t="shared" si="26"/>
        <v>72</v>
      </c>
      <c r="M518" s="17">
        <v>0.51500000000000001</v>
      </c>
      <c r="N518" s="14">
        <v>40</v>
      </c>
      <c r="O518" s="18">
        <v>5.15</v>
      </c>
      <c r="P518" s="18">
        <v>35</v>
      </c>
      <c r="T518" s="13">
        <v>100000</v>
      </c>
    </row>
    <row r="519" spans="7:20" x14ac:dyDescent="0.25">
      <c r="G519" s="14"/>
      <c r="H519" s="14"/>
      <c r="I519" s="14">
        <v>516</v>
      </c>
      <c r="J519" s="14">
        <f t="shared" si="26"/>
        <v>72</v>
      </c>
      <c r="M519" s="17">
        <v>0.51600000000000001</v>
      </c>
      <c r="N519" s="14">
        <v>40</v>
      </c>
      <c r="O519" s="18">
        <v>5.16</v>
      </c>
      <c r="P519" s="18">
        <v>35</v>
      </c>
      <c r="T519" s="13">
        <v>100000</v>
      </c>
    </row>
    <row r="520" spans="7:20" x14ac:dyDescent="0.25">
      <c r="G520" s="14"/>
      <c r="H520" s="14"/>
      <c r="I520" s="14">
        <v>517</v>
      </c>
      <c r="J520" s="14">
        <f t="shared" si="26"/>
        <v>72</v>
      </c>
      <c r="M520" s="17">
        <v>0.51700000000000002</v>
      </c>
      <c r="N520" s="14">
        <v>40</v>
      </c>
      <c r="O520" s="18">
        <v>5.17</v>
      </c>
      <c r="P520" s="18">
        <v>35</v>
      </c>
      <c r="T520" s="13">
        <v>100000</v>
      </c>
    </row>
    <row r="521" spans="7:20" x14ac:dyDescent="0.25">
      <c r="G521" s="14"/>
      <c r="H521" s="14"/>
      <c r="I521" s="14">
        <v>518</v>
      </c>
      <c r="J521" s="14">
        <f t="shared" si="26"/>
        <v>72</v>
      </c>
      <c r="M521" s="17">
        <v>0.51800000000000002</v>
      </c>
      <c r="N521" s="14">
        <v>40</v>
      </c>
      <c r="O521" s="18">
        <v>5.18</v>
      </c>
      <c r="P521" s="18">
        <v>35</v>
      </c>
      <c r="T521" s="13">
        <v>100000</v>
      </c>
    </row>
    <row r="522" spans="7:20" x14ac:dyDescent="0.25">
      <c r="G522" s="14"/>
      <c r="H522" s="14"/>
      <c r="I522" s="14">
        <v>519</v>
      </c>
      <c r="J522" s="14">
        <f t="shared" si="26"/>
        <v>72</v>
      </c>
      <c r="M522" s="17">
        <v>0.51900000000000002</v>
      </c>
      <c r="N522" s="14">
        <v>40</v>
      </c>
      <c r="O522" s="18">
        <v>5.19</v>
      </c>
      <c r="P522" s="18">
        <v>35</v>
      </c>
      <c r="T522" s="13">
        <v>100000</v>
      </c>
    </row>
    <row r="523" spans="7:20" x14ac:dyDescent="0.25">
      <c r="G523" s="14"/>
      <c r="H523" s="14"/>
      <c r="I523" s="14">
        <v>520</v>
      </c>
      <c r="J523" s="14">
        <f t="shared" si="26"/>
        <v>72</v>
      </c>
      <c r="M523" s="17">
        <v>0.52</v>
      </c>
      <c r="N523" s="14">
        <v>40</v>
      </c>
      <c r="O523" s="18">
        <v>5.2</v>
      </c>
      <c r="P523" s="18">
        <v>35</v>
      </c>
      <c r="T523" s="13">
        <v>100000</v>
      </c>
    </row>
    <row r="524" spans="7:20" x14ac:dyDescent="0.25">
      <c r="G524" s="14"/>
      <c r="H524" s="14"/>
      <c r="I524" s="14">
        <v>521</v>
      </c>
      <c r="J524" s="14">
        <f t="shared" si="26"/>
        <v>72</v>
      </c>
      <c r="M524" s="17">
        <v>0.52100000000000002</v>
      </c>
      <c r="N524" s="14">
        <v>40</v>
      </c>
      <c r="O524" s="18">
        <v>5.21</v>
      </c>
      <c r="P524" s="18">
        <v>35</v>
      </c>
      <c r="T524" s="13">
        <v>100000</v>
      </c>
    </row>
    <row r="525" spans="7:20" x14ac:dyDescent="0.25">
      <c r="G525" s="14"/>
      <c r="H525" s="14"/>
      <c r="I525" s="14">
        <v>522</v>
      </c>
      <c r="J525" s="14">
        <f t="shared" si="26"/>
        <v>72</v>
      </c>
      <c r="M525" s="17">
        <v>0.52200000000000002</v>
      </c>
      <c r="N525" s="14">
        <v>40</v>
      </c>
      <c r="O525" s="18">
        <v>5.22</v>
      </c>
      <c r="P525" s="18">
        <v>35</v>
      </c>
      <c r="T525" s="13">
        <v>100000</v>
      </c>
    </row>
    <row r="526" spans="7:20" x14ac:dyDescent="0.25">
      <c r="G526" s="14"/>
      <c r="H526" s="14"/>
      <c r="I526" s="14">
        <v>523</v>
      </c>
      <c r="J526" s="14">
        <f t="shared" si="26"/>
        <v>72</v>
      </c>
      <c r="M526" s="17">
        <v>0.52300000000000002</v>
      </c>
      <c r="N526" s="14">
        <v>40</v>
      </c>
      <c r="O526" s="18">
        <v>5.23</v>
      </c>
      <c r="P526" s="18">
        <v>35</v>
      </c>
      <c r="T526" s="13">
        <v>100000</v>
      </c>
    </row>
    <row r="527" spans="7:20" x14ac:dyDescent="0.25">
      <c r="G527" s="14"/>
      <c r="H527" s="14"/>
      <c r="I527" s="14">
        <v>524</v>
      </c>
      <c r="J527" s="14">
        <f t="shared" si="26"/>
        <v>72</v>
      </c>
      <c r="M527" s="17">
        <v>0.52400000000000002</v>
      </c>
      <c r="N527" s="14">
        <v>40</v>
      </c>
      <c r="O527" s="18">
        <v>5.24</v>
      </c>
      <c r="P527" s="18">
        <v>35</v>
      </c>
      <c r="T527" s="13">
        <v>100000</v>
      </c>
    </row>
    <row r="528" spans="7:20" x14ac:dyDescent="0.25">
      <c r="G528" s="14"/>
      <c r="H528" s="14"/>
      <c r="I528" s="14">
        <v>525</v>
      </c>
      <c r="J528" s="14">
        <f t="shared" si="26"/>
        <v>72</v>
      </c>
      <c r="M528" s="17">
        <v>0.52500000000000002</v>
      </c>
      <c r="N528" s="14">
        <v>40</v>
      </c>
      <c r="O528" s="18">
        <v>5.25</v>
      </c>
      <c r="P528" s="18">
        <v>35</v>
      </c>
      <c r="T528" s="13">
        <v>100000</v>
      </c>
    </row>
    <row r="529" spans="7:20" x14ac:dyDescent="0.25">
      <c r="G529" s="14"/>
      <c r="H529" s="14"/>
      <c r="I529" s="14">
        <v>526</v>
      </c>
      <c r="J529" s="14">
        <f t="shared" si="26"/>
        <v>72</v>
      </c>
      <c r="M529" s="17">
        <v>0.52600000000000002</v>
      </c>
      <c r="N529" s="14">
        <v>40</v>
      </c>
      <c r="O529" s="18">
        <v>5.26</v>
      </c>
      <c r="P529" s="18">
        <v>35</v>
      </c>
      <c r="T529" s="13">
        <v>100000</v>
      </c>
    </row>
    <row r="530" spans="7:20" x14ac:dyDescent="0.25">
      <c r="G530" s="14"/>
      <c r="H530" s="14"/>
      <c r="I530" s="14">
        <v>527</v>
      </c>
      <c r="J530" s="14">
        <f t="shared" si="26"/>
        <v>72</v>
      </c>
      <c r="M530" s="17">
        <v>0.52700000000000002</v>
      </c>
      <c r="N530" s="14">
        <v>40</v>
      </c>
      <c r="O530" s="18">
        <v>5.27</v>
      </c>
      <c r="P530" s="18">
        <v>35</v>
      </c>
      <c r="T530" s="13">
        <v>100000</v>
      </c>
    </row>
    <row r="531" spans="7:20" x14ac:dyDescent="0.25">
      <c r="G531" s="14"/>
      <c r="H531" s="14"/>
      <c r="I531" s="14">
        <v>528</v>
      </c>
      <c r="J531" s="14">
        <f t="shared" si="26"/>
        <v>72</v>
      </c>
      <c r="M531" s="17">
        <v>0.52800000000000002</v>
      </c>
      <c r="N531" s="14">
        <v>40</v>
      </c>
      <c r="O531" s="18">
        <v>5.28</v>
      </c>
      <c r="P531" s="18">
        <v>35</v>
      </c>
      <c r="T531" s="13">
        <v>100000</v>
      </c>
    </row>
    <row r="532" spans="7:20" x14ac:dyDescent="0.25">
      <c r="G532" s="14"/>
      <c r="H532" s="14"/>
      <c r="I532" s="14">
        <v>529</v>
      </c>
      <c r="J532" s="14">
        <f t="shared" si="26"/>
        <v>72</v>
      </c>
      <c r="M532" s="17">
        <v>0.52900000000000003</v>
      </c>
      <c r="N532" s="14">
        <v>40</v>
      </c>
      <c r="O532" s="18">
        <v>5.29</v>
      </c>
      <c r="P532" s="18">
        <v>35</v>
      </c>
      <c r="T532" s="13">
        <v>100000</v>
      </c>
    </row>
    <row r="533" spans="7:20" x14ac:dyDescent="0.25">
      <c r="G533" s="14"/>
      <c r="H533" s="14"/>
      <c r="I533" s="14">
        <v>530</v>
      </c>
      <c r="J533" s="14">
        <f t="shared" si="26"/>
        <v>72</v>
      </c>
      <c r="M533" s="17">
        <v>0.53</v>
      </c>
      <c r="N533" s="14">
        <v>40</v>
      </c>
      <c r="O533" s="18">
        <v>5.3</v>
      </c>
      <c r="P533" s="18">
        <v>35</v>
      </c>
      <c r="T533" s="13">
        <v>100000</v>
      </c>
    </row>
    <row r="534" spans="7:20" x14ac:dyDescent="0.25">
      <c r="G534" s="14"/>
      <c r="H534" s="14"/>
      <c r="I534" s="14">
        <v>531</v>
      </c>
      <c r="J534" s="14">
        <f t="shared" si="26"/>
        <v>72</v>
      </c>
      <c r="M534" s="17">
        <v>0.53100000000000003</v>
      </c>
      <c r="N534" s="14">
        <v>40</v>
      </c>
      <c r="O534" s="18">
        <v>5.31</v>
      </c>
      <c r="P534" s="18">
        <v>35</v>
      </c>
      <c r="T534" s="13">
        <v>100000</v>
      </c>
    </row>
    <row r="535" spans="7:20" x14ac:dyDescent="0.25">
      <c r="G535" s="14"/>
      <c r="H535" s="14"/>
      <c r="I535" s="14">
        <v>532</v>
      </c>
      <c r="J535" s="14">
        <f t="shared" si="26"/>
        <v>72</v>
      </c>
      <c r="M535" s="17">
        <v>0.53200000000000003</v>
      </c>
      <c r="N535" s="14">
        <v>40</v>
      </c>
      <c r="O535" s="18">
        <v>5.32</v>
      </c>
      <c r="P535" s="18">
        <v>35</v>
      </c>
      <c r="T535" s="13">
        <v>100000</v>
      </c>
    </row>
    <row r="536" spans="7:20" x14ac:dyDescent="0.25">
      <c r="G536" s="14"/>
      <c r="H536" s="14"/>
      <c r="I536" s="14">
        <v>533</v>
      </c>
      <c r="J536" s="14">
        <f t="shared" si="26"/>
        <v>72</v>
      </c>
      <c r="M536" s="17">
        <v>0.53300000000000003</v>
      </c>
      <c r="N536" s="14">
        <v>40</v>
      </c>
      <c r="O536" s="18">
        <v>5.33</v>
      </c>
      <c r="P536" s="18">
        <v>35</v>
      </c>
      <c r="T536" s="13">
        <v>100000</v>
      </c>
    </row>
    <row r="537" spans="7:20" x14ac:dyDescent="0.25">
      <c r="G537" s="14"/>
      <c r="H537" s="14"/>
      <c r="I537" s="14">
        <v>534</v>
      </c>
      <c r="J537" s="14">
        <f t="shared" si="26"/>
        <v>72</v>
      </c>
      <c r="M537" s="17">
        <v>0.53400000000000003</v>
      </c>
      <c r="N537" s="14">
        <v>40</v>
      </c>
      <c r="O537" s="18">
        <v>5.34</v>
      </c>
      <c r="P537" s="18">
        <v>35</v>
      </c>
      <c r="T537" s="13">
        <v>100000</v>
      </c>
    </row>
    <row r="538" spans="7:20" x14ac:dyDescent="0.25">
      <c r="G538" s="14"/>
      <c r="H538" s="14"/>
      <c r="I538" s="14">
        <v>535</v>
      </c>
      <c r="J538" s="14">
        <f t="shared" si="26"/>
        <v>72</v>
      </c>
      <c r="M538" s="17">
        <v>0.53500000000000003</v>
      </c>
      <c r="N538" s="14">
        <v>40</v>
      </c>
      <c r="O538" s="18">
        <v>5.35</v>
      </c>
      <c r="P538" s="18">
        <v>35</v>
      </c>
      <c r="T538" s="13">
        <v>100000</v>
      </c>
    </row>
    <row r="539" spans="7:20" x14ac:dyDescent="0.25">
      <c r="G539" s="14"/>
      <c r="H539" s="14"/>
      <c r="I539" s="14">
        <v>536</v>
      </c>
      <c r="J539" s="14">
        <f t="shared" si="26"/>
        <v>72</v>
      </c>
      <c r="M539" s="17">
        <v>0.53600000000000003</v>
      </c>
      <c r="N539" s="14">
        <v>40</v>
      </c>
      <c r="O539" s="18">
        <v>5.36</v>
      </c>
      <c r="P539" s="18">
        <v>35</v>
      </c>
      <c r="T539" s="13">
        <v>100000</v>
      </c>
    </row>
    <row r="540" spans="7:20" x14ac:dyDescent="0.25">
      <c r="G540" s="14"/>
      <c r="H540" s="14"/>
      <c r="I540" s="14">
        <v>537</v>
      </c>
      <c r="J540" s="14">
        <f t="shared" si="26"/>
        <v>73</v>
      </c>
      <c r="M540" s="17">
        <v>0.53700000000000003</v>
      </c>
      <c r="N540" s="14">
        <v>40</v>
      </c>
      <c r="O540" s="18">
        <v>5.37</v>
      </c>
      <c r="P540" s="18">
        <v>35</v>
      </c>
      <c r="T540" s="13">
        <v>100000</v>
      </c>
    </row>
    <row r="541" spans="7:20" x14ac:dyDescent="0.25">
      <c r="G541" s="14"/>
      <c r="H541" s="14"/>
      <c r="I541" s="14">
        <v>538</v>
      </c>
      <c r="J541" s="14">
        <f t="shared" si="26"/>
        <v>73</v>
      </c>
      <c r="M541" s="17">
        <v>0.53800000000000003</v>
      </c>
      <c r="N541" s="14">
        <v>40</v>
      </c>
      <c r="O541" s="18">
        <v>5.38</v>
      </c>
      <c r="P541" s="18">
        <v>35</v>
      </c>
      <c r="T541" s="13">
        <v>100000</v>
      </c>
    </row>
    <row r="542" spans="7:20" x14ac:dyDescent="0.25">
      <c r="G542" s="14"/>
      <c r="H542" s="14"/>
      <c r="I542" s="14">
        <v>539</v>
      </c>
      <c r="J542" s="14">
        <f t="shared" si="26"/>
        <v>73</v>
      </c>
      <c r="M542" s="17">
        <v>0.53900000000000003</v>
      </c>
      <c r="N542" s="14">
        <v>40</v>
      </c>
      <c r="O542" s="18">
        <v>5.39</v>
      </c>
      <c r="P542" s="18">
        <v>35</v>
      </c>
      <c r="T542" s="13">
        <v>100000</v>
      </c>
    </row>
    <row r="543" spans="7:20" x14ac:dyDescent="0.25">
      <c r="G543" s="14"/>
      <c r="H543" s="14"/>
      <c r="I543" s="14">
        <v>540</v>
      </c>
      <c r="J543" s="14">
        <f t="shared" si="26"/>
        <v>73</v>
      </c>
      <c r="M543" s="17">
        <v>0.54</v>
      </c>
      <c r="N543" s="14">
        <v>40</v>
      </c>
      <c r="O543" s="18">
        <v>5.4</v>
      </c>
      <c r="P543" s="18">
        <v>35</v>
      </c>
      <c r="T543" s="13">
        <v>100000</v>
      </c>
    </row>
    <row r="544" spans="7:20" x14ac:dyDescent="0.25">
      <c r="G544" s="14"/>
      <c r="H544" s="14"/>
      <c r="I544" s="14">
        <v>541</v>
      </c>
      <c r="J544" s="14">
        <f t="shared" si="26"/>
        <v>73</v>
      </c>
      <c r="M544" s="17">
        <v>0.54100000000000004</v>
      </c>
      <c r="N544" s="14">
        <v>40</v>
      </c>
      <c r="O544" s="18">
        <v>5.41</v>
      </c>
      <c r="P544" s="18">
        <v>35</v>
      </c>
      <c r="T544" s="13">
        <v>100000</v>
      </c>
    </row>
    <row r="545" spans="7:20" x14ac:dyDescent="0.25">
      <c r="G545" s="14"/>
      <c r="H545" s="14"/>
      <c r="I545" s="14">
        <v>542</v>
      </c>
      <c r="J545" s="14">
        <f t="shared" si="26"/>
        <v>73</v>
      </c>
      <c r="M545" s="17">
        <v>0.54200000000000004</v>
      </c>
      <c r="N545" s="14">
        <v>40</v>
      </c>
      <c r="O545" s="18">
        <v>5.42</v>
      </c>
      <c r="P545" s="18">
        <v>35</v>
      </c>
      <c r="T545" s="13">
        <v>100000</v>
      </c>
    </row>
    <row r="546" spans="7:20" x14ac:dyDescent="0.25">
      <c r="G546" s="14"/>
      <c r="H546" s="14"/>
      <c r="I546" s="14">
        <v>543</v>
      </c>
      <c r="J546" s="14">
        <f t="shared" si="26"/>
        <v>73</v>
      </c>
      <c r="M546" s="17">
        <v>0.54300000000000004</v>
      </c>
      <c r="N546" s="14">
        <v>40</v>
      </c>
      <c r="O546" s="18">
        <v>5.43</v>
      </c>
      <c r="P546" s="18">
        <v>35</v>
      </c>
      <c r="T546" s="13">
        <v>100000</v>
      </c>
    </row>
    <row r="547" spans="7:20" x14ac:dyDescent="0.25">
      <c r="G547" s="14"/>
      <c r="H547" s="14"/>
      <c r="I547" s="14">
        <v>544</v>
      </c>
      <c r="J547" s="14">
        <f t="shared" si="26"/>
        <v>73</v>
      </c>
      <c r="M547" s="17">
        <v>0.54400000000000004</v>
      </c>
      <c r="N547" s="14">
        <v>40</v>
      </c>
      <c r="O547" s="18">
        <v>5.44</v>
      </c>
      <c r="P547" s="18">
        <v>35</v>
      </c>
      <c r="T547" s="13">
        <v>100000</v>
      </c>
    </row>
    <row r="548" spans="7:20" x14ac:dyDescent="0.25">
      <c r="G548" s="14"/>
      <c r="H548" s="14"/>
      <c r="I548" s="14">
        <v>545</v>
      </c>
      <c r="J548" s="14">
        <f t="shared" si="26"/>
        <v>73</v>
      </c>
      <c r="M548" s="17">
        <v>0.54500000000000004</v>
      </c>
      <c r="N548" s="14">
        <v>40</v>
      </c>
      <c r="O548" s="18">
        <v>5.45</v>
      </c>
      <c r="P548" s="18">
        <v>35</v>
      </c>
      <c r="T548" s="13">
        <v>100000</v>
      </c>
    </row>
    <row r="549" spans="7:20" x14ac:dyDescent="0.25">
      <c r="G549" s="14"/>
      <c r="H549" s="14"/>
      <c r="I549" s="14">
        <v>546</v>
      </c>
      <c r="J549" s="14">
        <f t="shared" si="26"/>
        <v>73</v>
      </c>
      <c r="M549" s="17">
        <v>0.54600000000000004</v>
      </c>
      <c r="N549" s="14">
        <v>40</v>
      </c>
      <c r="O549" s="18">
        <v>5.46</v>
      </c>
      <c r="P549" s="18">
        <v>35</v>
      </c>
      <c r="T549" s="13">
        <v>100000</v>
      </c>
    </row>
    <row r="550" spans="7:20" x14ac:dyDescent="0.25">
      <c r="G550" s="14"/>
      <c r="H550" s="14"/>
      <c r="I550" s="14">
        <v>547</v>
      </c>
      <c r="J550" s="14">
        <f t="shared" si="26"/>
        <v>73</v>
      </c>
      <c r="M550" s="17">
        <v>0.54700000000000004</v>
      </c>
      <c r="N550" s="14">
        <v>40</v>
      </c>
      <c r="O550" s="18">
        <v>5.47</v>
      </c>
      <c r="P550" s="18">
        <v>35</v>
      </c>
      <c r="T550" s="13">
        <v>100000</v>
      </c>
    </row>
    <row r="551" spans="7:20" x14ac:dyDescent="0.25">
      <c r="G551" s="14"/>
      <c r="H551" s="14"/>
      <c r="I551" s="14">
        <v>548</v>
      </c>
      <c r="J551" s="14">
        <f t="shared" si="26"/>
        <v>73</v>
      </c>
      <c r="M551" s="17">
        <v>0.54800000000000004</v>
      </c>
      <c r="N551" s="14">
        <v>40</v>
      </c>
      <c r="O551" s="18">
        <v>5.48</v>
      </c>
      <c r="P551" s="18">
        <v>35</v>
      </c>
      <c r="T551" s="13">
        <v>100000</v>
      </c>
    </row>
    <row r="552" spans="7:20" x14ac:dyDescent="0.25">
      <c r="G552" s="14"/>
      <c r="H552" s="14"/>
      <c r="I552" s="14">
        <v>549</v>
      </c>
      <c r="J552" s="14">
        <f t="shared" si="26"/>
        <v>73</v>
      </c>
      <c r="M552" s="17">
        <v>0.54900000000000004</v>
      </c>
      <c r="N552" s="14">
        <v>40</v>
      </c>
      <c r="O552" s="18">
        <v>5.49</v>
      </c>
      <c r="P552" s="18">
        <v>35</v>
      </c>
      <c r="T552" s="13">
        <v>100000</v>
      </c>
    </row>
    <row r="553" spans="7:20" x14ac:dyDescent="0.25">
      <c r="G553" s="14"/>
      <c r="H553" s="14"/>
      <c r="I553" s="14">
        <v>550</v>
      </c>
      <c r="J553" s="14">
        <f t="shared" si="26"/>
        <v>73</v>
      </c>
      <c r="M553" s="17">
        <v>0.55000000000000004</v>
      </c>
      <c r="N553" s="14">
        <v>40</v>
      </c>
      <c r="O553" s="18">
        <v>5.5</v>
      </c>
      <c r="P553" s="18">
        <v>35</v>
      </c>
      <c r="T553" s="13">
        <v>100000</v>
      </c>
    </row>
    <row r="554" spans="7:20" x14ac:dyDescent="0.25">
      <c r="G554" s="14"/>
      <c r="H554" s="14"/>
      <c r="I554" s="14">
        <v>551</v>
      </c>
      <c r="J554" s="14">
        <f t="shared" si="26"/>
        <v>73</v>
      </c>
      <c r="M554" s="17">
        <v>0.55100000000000005</v>
      </c>
      <c r="N554" s="14">
        <v>40</v>
      </c>
      <c r="O554" s="18">
        <v>5.51</v>
      </c>
      <c r="P554" s="18">
        <v>35</v>
      </c>
      <c r="T554" s="13">
        <v>100000</v>
      </c>
    </row>
    <row r="555" spans="7:20" x14ac:dyDescent="0.25">
      <c r="G555" s="14"/>
      <c r="H555" s="14"/>
      <c r="I555" s="14">
        <v>552</v>
      </c>
      <c r="J555" s="14">
        <f t="shared" si="26"/>
        <v>73</v>
      </c>
      <c r="M555" s="17">
        <v>0.55200000000000005</v>
      </c>
      <c r="N555" s="14">
        <v>40</v>
      </c>
      <c r="O555" s="18">
        <v>5.52</v>
      </c>
      <c r="P555" s="18">
        <v>35</v>
      </c>
      <c r="T555" s="13">
        <v>100000</v>
      </c>
    </row>
    <row r="556" spans="7:20" x14ac:dyDescent="0.25">
      <c r="G556" s="14"/>
      <c r="H556" s="14"/>
      <c r="I556" s="14">
        <v>553</v>
      </c>
      <c r="J556" s="14">
        <f t="shared" si="26"/>
        <v>73</v>
      </c>
      <c r="M556" s="17">
        <v>0.55300000000000005</v>
      </c>
      <c r="N556" s="14">
        <v>40</v>
      </c>
      <c r="O556" s="18">
        <v>5.53</v>
      </c>
      <c r="P556" s="18">
        <v>35</v>
      </c>
      <c r="T556" s="13">
        <v>100000</v>
      </c>
    </row>
    <row r="557" spans="7:20" x14ac:dyDescent="0.25">
      <c r="G557" s="14"/>
      <c r="H557" s="14"/>
      <c r="I557" s="14">
        <v>554</v>
      </c>
      <c r="J557" s="14">
        <f t="shared" si="26"/>
        <v>73</v>
      </c>
      <c r="M557" s="17">
        <v>0.55400000000000005</v>
      </c>
      <c r="N557" s="14">
        <v>40</v>
      </c>
      <c r="O557" s="18">
        <v>5.54</v>
      </c>
      <c r="P557" s="18">
        <v>35</v>
      </c>
      <c r="T557" s="13">
        <v>100000</v>
      </c>
    </row>
    <row r="558" spans="7:20" x14ac:dyDescent="0.25">
      <c r="G558" s="14"/>
      <c r="H558" s="14"/>
      <c r="I558" s="14">
        <v>555</v>
      </c>
      <c r="J558" s="14">
        <f t="shared" si="26"/>
        <v>73</v>
      </c>
      <c r="M558" s="17">
        <v>0.55500000000000005</v>
      </c>
      <c r="N558" s="14">
        <v>40</v>
      </c>
      <c r="O558" s="18">
        <v>5.55</v>
      </c>
      <c r="P558" s="18">
        <v>35</v>
      </c>
      <c r="T558" s="13">
        <v>100000</v>
      </c>
    </row>
    <row r="559" spans="7:20" x14ac:dyDescent="0.25">
      <c r="G559" s="14"/>
      <c r="H559" s="14"/>
      <c r="I559" s="14">
        <v>556</v>
      </c>
      <c r="J559" s="14">
        <f t="shared" si="26"/>
        <v>73</v>
      </c>
      <c r="M559" s="17">
        <v>0.55600000000000005</v>
      </c>
      <c r="N559" s="14">
        <v>40</v>
      </c>
      <c r="O559" s="18">
        <v>5.56</v>
      </c>
      <c r="P559" s="18">
        <v>35</v>
      </c>
      <c r="T559" s="13">
        <v>100000</v>
      </c>
    </row>
    <row r="560" spans="7:20" x14ac:dyDescent="0.25">
      <c r="G560" s="14"/>
      <c r="H560" s="14"/>
      <c r="I560" s="14">
        <v>557</v>
      </c>
      <c r="J560" s="14">
        <f t="shared" si="26"/>
        <v>73</v>
      </c>
      <c r="M560" s="17">
        <v>0.55700000000000005</v>
      </c>
      <c r="N560" s="14">
        <v>40</v>
      </c>
      <c r="O560" s="18">
        <v>5.57</v>
      </c>
      <c r="P560" s="18">
        <v>35</v>
      </c>
      <c r="T560" s="13">
        <v>100000</v>
      </c>
    </row>
    <row r="561" spans="7:20" x14ac:dyDescent="0.25">
      <c r="G561" s="14"/>
      <c r="H561" s="14"/>
      <c r="I561" s="14">
        <v>558</v>
      </c>
      <c r="J561" s="14">
        <f t="shared" si="26"/>
        <v>73</v>
      </c>
      <c r="M561" s="17">
        <v>0.55800000000000005</v>
      </c>
      <c r="N561" s="14">
        <v>40</v>
      </c>
      <c r="O561" s="18">
        <v>5.58</v>
      </c>
      <c r="P561" s="18">
        <v>35</v>
      </c>
      <c r="T561" s="13">
        <v>100000</v>
      </c>
    </row>
    <row r="562" spans="7:20" x14ac:dyDescent="0.25">
      <c r="G562" s="14"/>
      <c r="H562" s="14"/>
      <c r="I562" s="14">
        <v>559</v>
      </c>
      <c r="J562" s="14">
        <f t="shared" si="26"/>
        <v>73</v>
      </c>
      <c r="M562" s="17">
        <v>0.55900000000000005</v>
      </c>
      <c r="N562" s="14">
        <v>40</v>
      </c>
      <c r="O562" s="18">
        <v>5.59</v>
      </c>
      <c r="P562" s="18">
        <v>35</v>
      </c>
      <c r="T562" s="13">
        <v>100000</v>
      </c>
    </row>
    <row r="563" spans="7:20" x14ac:dyDescent="0.25">
      <c r="G563" s="14"/>
      <c r="H563" s="14"/>
      <c r="I563" s="14">
        <v>560</v>
      </c>
      <c r="J563" s="14">
        <f t="shared" si="26"/>
        <v>73</v>
      </c>
      <c r="M563" s="17">
        <v>0.56000000000000005</v>
      </c>
      <c r="N563" s="14">
        <v>40</v>
      </c>
      <c r="O563" s="18">
        <v>5.6</v>
      </c>
      <c r="P563" s="18">
        <v>35</v>
      </c>
      <c r="T563" s="13">
        <v>100000</v>
      </c>
    </row>
    <row r="564" spans="7:20" x14ac:dyDescent="0.25">
      <c r="G564" s="14"/>
      <c r="H564" s="14"/>
      <c r="I564" s="14">
        <v>561</v>
      </c>
      <c r="J564" s="14">
        <f t="shared" si="26"/>
        <v>73</v>
      </c>
      <c r="M564" s="17">
        <v>0.56100000000000005</v>
      </c>
      <c r="N564" s="14">
        <v>40</v>
      </c>
      <c r="O564" s="18">
        <v>5.61</v>
      </c>
      <c r="P564" s="18">
        <v>35</v>
      </c>
      <c r="T564" s="13">
        <v>100000</v>
      </c>
    </row>
    <row r="565" spans="7:20" x14ac:dyDescent="0.25">
      <c r="G565" s="14"/>
      <c r="H565" s="14"/>
      <c r="I565" s="14">
        <v>562</v>
      </c>
      <c r="J565" s="14">
        <f t="shared" si="26"/>
        <v>73</v>
      </c>
      <c r="M565" s="17">
        <v>0.56200000000000006</v>
      </c>
      <c r="N565" s="14">
        <v>40</v>
      </c>
      <c r="O565" s="18">
        <v>5.62</v>
      </c>
      <c r="P565" s="18">
        <v>35</v>
      </c>
      <c r="T565" s="13">
        <v>100000</v>
      </c>
    </row>
    <row r="566" spans="7:20" x14ac:dyDescent="0.25">
      <c r="G566" s="14"/>
      <c r="H566" s="14"/>
      <c r="I566" s="14">
        <v>563</v>
      </c>
      <c r="J566" s="14">
        <f t="shared" si="26"/>
        <v>73</v>
      </c>
      <c r="M566" s="17">
        <v>0.56299999999999994</v>
      </c>
      <c r="N566" s="14">
        <v>40</v>
      </c>
      <c r="O566" s="18">
        <v>5.63</v>
      </c>
      <c r="P566" s="18">
        <v>35</v>
      </c>
      <c r="T566" s="13">
        <v>100000</v>
      </c>
    </row>
    <row r="567" spans="7:20" x14ac:dyDescent="0.25">
      <c r="G567" s="14"/>
      <c r="H567" s="14"/>
      <c r="I567" s="14">
        <v>564</v>
      </c>
      <c r="J567" s="14">
        <f t="shared" si="26"/>
        <v>73</v>
      </c>
      <c r="M567" s="17">
        <v>0.56399999999999995</v>
      </c>
      <c r="N567" s="14">
        <v>40</v>
      </c>
      <c r="O567" s="18">
        <v>5.64</v>
      </c>
      <c r="P567" s="18">
        <v>35</v>
      </c>
      <c r="T567" s="13">
        <v>100000</v>
      </c>
    </row>
    <row r="568" spans="7:20" x14ac:dyDescent="0.25">
      <c r="G568" s="14"/>
      <c r="H568" s="14"/>
      <c r="I568" s="14">
        <v>565</v>
      </c>
      <c r="J568" s="14">
        <f t="shared" si="26"/>
        <v>73</v>
      </c>
      <c r="M568" s="17">
        <v>0.56499999999999995</v>
      </c>
      <c r="N568" s="14">
        <v>40</v>
      </c>
      <c r="O568" s="18">
        <v>5.65</v>
      </c>
      <c r="P568" s="18">
        <v>35</v>
      </c>
      <c r="T568" s="13">
        <v>100000</v>
      </c>
    </row>
    <row r="569" spans="7:20" x14ac:dyDescent="0.25">
      <c r="G569" s="14"/>
      <c r="H569" s="14"/>
      <c r="I569" s="14">
        <v>566</v>
      </c>
      <c r="J569" s="14">
        <f t="shared" si="26"/>
        <v>73</v>
      </c>
      <c r="M569" s="17">
        <v>0.56599999999999995</v>
      </c>
      <c r="N569" s="14">
        <v>40</v>
      </c>
      <c r="O569" s="18">
        <v>5.66</v>
      </c>
      <c r="P569" s="18">
        <v>35</v>
      </c>
      <c r="T569" s="13">
        <v>100000</v>
      </c>
    </row>
    <row r="570" spans="7:20" x14ac:dyDescent="0.25">
      <c r="G570" s="14"/>
      <c r="H570" s="14"/>
      <c r="I570" s="14">
        <v>567</v>
      </c>
      <c r="J570" s="14">
        <f t="shared" si="26"/>
        <v>73</v>
      </c>
      <c r="M570" s="17">
        <v>0.56699999999999995</v>
      </c>
      <c r="N570" s="14">
        <v>40</v>
      </c>
      <c r="O570" s="18">
        <v>5.67</v>
      </c>
      <c r="P570" s="18">
        <v>35</v>
      </c>
      <c r="T570" s="13">
        <v>100000</v>
      </c>
    </row>
    <row r="571" spans="7:20" x14ac:dyDescent="0.25">
      <c r="G571" s="14"/>
      <c r="H571" s="14"/>
      <c r="I571" s="14">
        <v>568</v>
      </c>
      <c r="J571" s="14">
        <f t="shared" si="26"/>
        <v>73</v>
      </c>
      <c r="M571" s="17">
        <v>0.56799999999999995</v>
      </c>
      <c r="N571" s="14">
        <v>40</v>
      </c>
      <c r="O571" s="18">
        <v>5.68</v>
      </c>
      <c r="P571" s="18">
        <v>35</v>
      </c>
      <c r="T571" s="13">
        <v>100000</v>
      </c>
    </row>
    <row r="572" spans="7:20" x14ac:dyDescent="0.25">
      <c r="G572" s="14"/>
      <c r="H572" s="14"/>
      <c r="I572" s="14">
        <v>569</v>
      </c>
      <c r="J572" s="14">
        <f t="shared" si="26"/>
        <v>73</v>
      </c>
      <c r="M572" s="17">
        <v>0.56899999999999995</v>
      </c>
      <c r="N572" s="14">
        <v>40</v>
      </c>
      <c r="O572" s="18">
        <v>5.69</v>
      </c>
      <c r="P572" s="18">
        <v>35</v>
      </c>
      <c r="T572" s="13">
        <v>100000</v>
      </c>
    </row>
    <row r="573" spans="7:20" x14ac:dyDescent="0.25">
      <c r="G573" s="14"/>
      <c r="H573" s="14"/>
      <c r="I573" s="14">
        <v>570</v>
      </c>
      <c r="J573" s="14">
        <f t="shared" si="26"/>
        <v>73</v>
      </c>
      <c r="M573" s="17">
        <v>0.56999999999999995</v>
      </c>
      <c r="N573" s="14">
        <v>40</v>
      </c>
      <c r="O573" s="18">
        <v>5.7</v>
      </c>
      <c r="P573" s="18">
        <v>35</v>
      </c>
      <c r="T573" s="13">
        <v>100000</v>
      </c>
    </row>
    <row r="574" spans="7:20" x14ac:dyDescent="0.25">
      <c r="G574" s="14"/>
      <c r="H574" s="14"/>
      <c r="I574" s="14">
        <v>571</v>
      </c>
      <c r="J574" s="14">
        <f t="shared" si="26"/>
        <v>73</v>
      </c>
      <c r="M574" s="17">
        <v>0.57099999999999995</v>
      </c>
      <c r="N574" s="14">
        <v>40</v>
      </c>
      <c r="O574" s="18">
        <v>5.71</v>
      </c>
      <c r="P574" s="18">
        <v>35</v>
      </c>
      <c r="T574" s="13">
        <v>100000</v>
      </c>
    </row>
    <row r="575" spans="7:20" x14ac:dyDescent="0.25">
      <c r="G575" s="14"/>
      <c r="H575" s="14"/>
      <c r="I575" s="14">
        <v>572</v>
      </c>
      <c r="J575" s="14">
        <f t="shared" si="26"/>
        <v>74</v>
      </c>
      <c r="M575" s="17">
        <v>0.57199999999999995</v>
      </c>
      <c r="N575" s="14">
        <v>40</v>
      </c>
      <c r="O575" s="18">
        <v>5.72</v>
      </c>
      <c r="P575" s="18">
        <v>35</v>
      </c>
      <c r="T575" s="13">
        <v>100000</v>
      </c>
    </row>
    <row r="576" spans="7:20" x14ac:dyDescent="0.25">
      <c r="G576" s="14"/>
      <c r="H576" s="14"/>
      <c r="I576" s="14">
        <v>573</v>
      </c>
      <c r="J576" s="14">
        <f t="shared" si="26"/>
        <v>74</v>
      </c>
      <c r="M576" s="17">
        <v>0.57299999999999995</v>
      </c>
      <c r="N576" s="14">
        <v>40</v>
      </c>
      <c r="O576" s="18">
        <v>5.73</v>
      </c>
      <c r="P576" s="18">
        <v>35</v>
      </c>
      <c r="T576" s="13">
        <v>100000</v>
      </c>
    </row>
    <row r="577" spans="7:20" x14ac:dyDescent="0.25">
      <c r="G577" s="14"/>
      <c r="H577" s="14"/>
      <c r="I577" s="14">
        <v>574</v>
      </c>
      <c r="J577" s="14">
        <f t="shared" si="26"/>
        <v>74</v>
      </c>
      <c r="M577" s="17">
        <v>0.57399999999999995</v>
      </c>
      <c r="N577" s="14">
        <v>40</v>
      </c>
      <c r="O577" s="18">
        <v>5.74</v>
      </c>
      <c r="P577" s="18">
        <v>35</v>
      </c>
      <c r="T577" s="13">
        <v>100000</v>
      </c>
    </row>
    <row r="578" spans="7:20" x14ac:dyDescent="0.25">
      <c r="G578" s="14"/>
      <c r="H578" s="14"/>
      <c r="I578" s="14">
        <v>575</v>
      </c>
      <c r="J578" s="14">
        <f t="shared" si="26"/>
        <v>74</v>
      </c>
      <c r="M578" s="17">
        <v>0.57499999999999996</v>
      </c>
      <c r="N578" s="14">
        <v>40</v>
      </c>
      <c r="O578" s="18">
        <v>5.75</v>
      </c>
      <c r="P578" s="18">
        <v>35</v>
      </c>
      <c r="T578" s="13">
        <v>100000</v>
      </c>
    </row>
    <row r="579" spans="7:20" x14ac:dyDescent="0.25">
      <c r="G579" s="14"/>
      <c r="H579" s="14"/>
      <c r="I579" s="14">
        <v>576</v>
      </c>
      <c r="J579" s="14">
        <f t="shared" si="26"/>
        <v>74</v>
      </c>
      <c r="M579" s="17">
        <v>0.57599999999999996</v>
      </c>
      <c r="N579" s="14">
        <v>40</v>
      </c>
      <c r="O579" s="18">
        <v>5.76</v>
      </c>
      <c r="P579" s="18">
        <v>35</v>
      </c>
      <c r="T579" s="13">
        <v>100000</v>
      </c>
    </row>
    <row r="580" spans="7:20" x14ac:dyDescent="0.25">
      <c r="G580" s="14"/>
      <c r="H580" s="14"/>
      <c r="I580" s="14">
        <v>577</v>
      </c>
      <c r="J580" s="14">
        <f t="shared" ref="J580:J643" si="27">J545+1</f>
        <v>74</v>
      </c>
      <c r="M580" s="17">
        <v>0.57699999999999996</v>
      </c>
      <c r="N580" s="14">
        <v>40</v>
      </c>
      <c r="O580" s="18">
        <v>5.77</v>
      </c>
      <c r="P580" s="18">
        <v>35</v>
      </c>
      <c r="T580" s="13">
        <v>100000</v>
      </c>
    </row>
    <row r="581" spans="7:20" x14ac:dyDescent="0.25">
      <c r="G581" s="14"/>
      <c r="H581" s="14"/>
      <c r="I581" s="14">
        <v>578</v>
      </c>
      <c r="J581" s="14">
        <f t="shared" si="27"/>
        <v>74</v>
      </c>
      <c r="M581" s="17">
        <v>0.57799999999999996</v>
      </c>
      <c r="N581" s="14">
        <v>40</v>
      </c>
      <c r="O581" s="18">
        <v>5.78</v>
      </c>
      <c r="P581" s="18">
        <v>35</v>
      </c>
      <c r="T581" s="13">
        <v>100000</v>
      </c>
    </row>
    <row r="582" spans="7:20" x14ac:dyDescent="0.25">
      <c r="G582" s="14"/>
      <c r="H582" s="14"/>
      <c r="I582" s="14">
        <v>579</v>
      </c>
      <c r="J582" s="14">
        <f t="shared" si="27"/>
        <v>74</v>
      </c>
      <c r="M582" s="17">
        <v>0.57899999999999996</v>
      </c>
      <c r="N582" s="14">
        <v>40</v>
      </c>
      <c r="O582" s="18">
        <v>5.79</v>
      </c>
      <c r="P582" s="18">
        <v>35</v>
      </c>
      <c r="T582" s="13">
        <v>100000</v>
      </c>
    </row>
    <row r="583" spans="7:20" x14ac:dyDescent="0.25">
      <c r="G583" s="14"/>
      <c r="H583" s="14"/>
      <c r="I583" s="14">
        <v>580</v>
      </c>
      <c r="J583" s="14">
        <f t="shared" si="27"/>
        <v>74</v>
      </c>
      <c r="M583" s="17">
        <v>0.57999999999999996</v>
      </c>
      <c r="N583" s="14">
        <v>40</v>
      </c>
      <c r="O583" s="18">
        <v>5.8</v>
      </c>
      <c r="P583" s="18">
        <v>35</v>
      </c>
      <c r="T583" s="13">
        <v>100000</v>
      </c>
    </row>
    <row r="584" spans="7:20" x14ac:dyDescent="0.25">
      <c r="G584" s="14"/>
      <c r="H584" s="14"/>
      <c r="I584" s="14">
        <v>581</v>
      </c>
      <c r="J584" s="14">
        <f t="shared" si="27"/>
        <v>74</v>
      </c>
      <c r="M584" s="17">
        <v>0.58099999999999996</v>
      </c>
      <c r="N584" s="14">
        <v>40</v>
      </c>
      <c r="O584" s="18">
        <v>5.81</v>
      </c>
      <c r="P584" s="18">
        <v>35</v>
      </c>
      <c r="T584" s="13">
        <v>100000</v>
      </c>
    </row>
    <row r="585" spans="7:20" x14ac:dyDescent="0.25">
      <c r="G585" s="14"/>
      <c r="H585" s="14"/>
      <c r="I585" s="14">
        <v>582</v>
      </c>
      <c r="J585" s="14">
        <f t="shared" si="27"/>
        <v>74</v>
      </c>
      <c r="M585" s="17">
        <v>0.58199999999999996</v>
      </c>
      <c r="N585" s="14">
        <v>40</v>
      </c>
      <c r="O585" s="18">
        <v>5.82</v>
      </c>
      <c r="P585" s="18">
        <v>35</v>
      </c>
      <c r="T585" s="13">
        <v>100000</v>
      </c>
    </row>
    <row r="586" spans="7:20" x14ac:dyDescent="0.25">
      <c r="G586" s="14"/>
      <c r="H586" s="14"/>
      <c r="I586" s="14">
        <v>583</v>
      </c>
      <c r="J586" s="14">
        <f t="shared" si="27"/>
        <v>74</v>
      </c>
      <c r="M586" s="17">
        <v>0.58299999999999996</v>
      </c>
      <c r="N586" s="14">
        <v>40</v>
      </c>
      <c r="O586" s="18">
        <v>5.83</v>
      </c>
      <c r="P586" s="18">
        <v>35</v>
      </c>
      <c r="T586" s="13">
        <v>100000</v>
      </c>
    </row>
    <row r="587" spans="7:20" x14ac:dyDescent="0.25">
      <c r="G587" s="14"/>
      <c r="H587" s="14"/>
      <c r="I587" s="14">
        <v>584</v>
      </c>
      <c r="J587" s="14">
        <f t="shared" si="27"/>
        <v>74</v>
      </c>
      <c r="M587" s="17">
        <v>0.58399999999999996</v>
      </c>
      <c r="N587" s="14">
        <v>40</v>
      </c>
      <c r="O587" s="18">
        <v>5.84</v>
      </c>
      <c r="P587" s="18">
        <v>35</v>
      </c>
      <c r="T587" s="13">
        <v>100000</v>
      </c>
    </row>
    <row r="588" spans="7:20" x14ac:dyDescent="0.25">
      <c r="G588" s="14"/>
      <c r="H588" s="14"/>
      <c r="I588" s="14">
        <v>585</v>
      </c>
      <c r="J588" s="14">
        <f t="shared" si="27"/>
        <v>74</v>
      </c>
      <c r="M588" s="17">
        <v>0.58499999999999996</v>
      </c>
      <c r="N588" s="14">
        <v>40</v>
      </c>
      <c r="O588" s="18">
        <v>5.85</v>
      </c>
      <c r="P588" s="18">
        <v>35</v>
      </c>
      <c r="T588" s="13">
        <v>100000</v>
      </c>
    </row>
    <row r="589" spans="7:20" x14ac:dyDescent="0.25">
      <c r="G589" s="14"/>
      <c r="H589" s="14"/>
      <c r="I589" s="14">
        <v>586</v>
      </c>
      <c r="J589" s="14">
        <f t="shared" si="27"/>
        <v>74</v>
      </c>
      <c r="M589" s="17">
        <v>0.58599999999999997</v>
      </c>
      <c r="N589" s="14">
        <v>40</v>
      </c>
      <c r="O589" s="18">
        <v>5.86</v>
      </c>
      <c r="P589" s="18">
        <v>35</v>
      </c>
      <c r="T589" s="13">
        <v>100000</v>
      </c>
    </row>
    <row r="590" spans="7:20" x14ac:dyDescent="0.25">
      <c r="G590" s="14"/>
      <c r="H590" s="14"/>
      <c r="I590" s="14">
        <v>587</v>
      </c>
      <c r="J590" s="14">
        <f t="shared" si="27"/>
        <v>74</v>
      </c>
      <c r="M590" s="17">
        <v>0.58699999999999997</v>
      </c>
      <c r="N590" s="14">
        <v>40</v>
      </c>
      <c r="O590" s="18">
        <v>5.87</v>
      </c>
      <c r="P590" s="18">
        <v>35</v>
      </c>
      <c r="T590" s="13">
        <v>100000</v>
      </c>
    </row>
    <row r="591" spans="7:20" x14ac:dyDescent="0.25">
      <c r="G591" s="14"/>
      <c r="H591" s="14"/>
      <c r="I591" s="14">
        <v>588</v>
      </c>
      <c r="J591" s="14">
        <f t="shared" si="27"/>
        <v>74</v>
      </c>
      <c r="M591" s="17">
        <v>0.58799999999999997</v>
      </c>
      <c r="N591" s="14">
        <v>40</v>
      </c>
      <c r="O591" s="18">
        <v>5.88</v>
      </c>
      <c r="P591" s="18">
        <v>35</v>
      </c>
      <c r="T591" s="13">
        <v>100000</v>
      </c>
    </row>
    <row r="592" spans="7:20" x14ac:dyDescent="0.25">
      <c r="G592" s="14"/>
      <c r="H592" s="14"/>
      <c r="I592" s="14">
        <v>589</v>
      </c>
      <c r="J592" s="14">
        <f t="shared" si="27"/>
        <v>74</v>
      </c>
      <c r="M592" s="17">
        <v>0.58899999999999997</v>
      </c>
      <c r="N592" s="14">
        <v>40</v>
      </c>
      <c r="O592" s="18">
        <v>5.89</v>
      </c>
      <c r="P592" s="18">
        <v>35</v>
      </c>
      <c r="T592" s="13">
        <v>100000</v>
      </c>
    </row>
    <row r="593" spans="7:20" x14ac:dyDescent="0.25">
      <c r="G593" s="14"/>
      <c r="H593" s="14"/>
      <c r="I593" s="14">
        <v>590</v>
      </c>
      <c r="J593" s="14">
        <f t="shared" si="27"/>
        <v>74</v>
      </c>
      <c r="M593" s="17">
        <v>0.59</v>
      </c>
      <c r="N593" s="14">
        <v>40</v>
      </c>
      <c r="O593" s="18">
        <v>5.9</v>
      </c>
      <c r="P593" s="18">
        <v>35</v>
      </c>
      <c r="T593" s="13">
        <v>100000</v>
      </c>
    </row>
    <row r="594" spans="7:20" x14ac:dyDescent="0.25">
      <c r="G594" s="14"/>
      <c r="H594" s="14"/>
      <c r="I594" s="14">
        <v>591</v>
      </c>
      <c r="J594" s="14">
        <f t="shared" si="27"/>
        <v>74</v>
      </c>
      <c r="M594" s="17">
        <v>0.59099999999999997</v>
      </c>
      <c r="N594" s="14">
        <v>40</v>
      </c>
      <c r="O594" s="18">
        <v>5.91</v>
      </c>
      <c r="P594" s="18">
        <v>35</v>
      </c>
      <c r="T594" s="13">
        <v>100000</v>
      </c>
    </row>
    <row r="595" spans="7:20" x14ac:dyDescent="0.25">
      <c r="G595" s="14"/>
      <c r="H595" s="14"/>
      <c r="I595" s="14">
        <v>592</v>
      </c>
      <c r="J595" s="14">
        <f t="shared" si="27"/>
        <v>74</v>
      </c>
      <c r="M595" s="17">
        <v>0.59199999999999997</v>
      </c>
      <c r="N595" s="14">
        <v>40</v>
      </c>
      <c r="O595" s="18">
        <v>5.92</v>
      </c>
      <c r="P595" s="18">
        <v>35</v>
      </c>
      <c r="T595" s="13">
        <v>100000</v>
      </c>
    </row>
    <row r="596" spans="7:20" x14ac:dyDescent="0.25">
      <c r="G596" s="14"/>
      <c r="H596" s="14"/>
      <c r="I596" s="14">
        <v>593</v>
      </c>
      <c r="J596" s="14">
        <f t="shared" si="27"/>
        <v>74</v>
      </c>
      <c r="M596" s="17">
        <v>0.59299999999999997</v>
      </c>
      <c r="N596" s="14">
        <v>40</v>
      </c>
      <c r="O596" s="18">
        <v>5.93</v>
      </c>
      <c r="P596" s="18">
        <v>35</v>
      </c>
      <c r="T596" s="13">
        <v>100000</v>
      </c>
    </row>
    <row r="597" spans="7:20" x14ac:dyDescent="0.25">
      <c r="G597" s="14"/>
      <c r="H597" s="14"/>
      <c r="I597" s="14">
        <v>594</v>
      </c>
      <c r="J597" s="14">
        <f t="shared" si="27"/>
        <v>74</v>
      </c>
      <c r="M597" s="17">
        <v>0.59399999999999997</v>
      </c>
      <c r="N597" s="14">
        <v>40</v>
      </c>
      <c r="O597" s="18">
        <v>5.94</v>
      </c>
      <c r="P597" s="18">
        <v>35</v>
      </c>
      <c r="T597" s="13">
        <v>100000</v>
      </c>
    </row>
    <row r="598" spans="7:20" x14ac:dyDescent="0.25">
      <c r="G598" s="14"/>
      <c r="H598" s="14"/>
      <c r="I598" s="14">
        <v>595</v>
      </c>
      <c r="J598" s="14">
        <f t="shared" si="27"/>
        <v>74</v>
      </c>
      <c r="M598" s="17">
        <v>0.59499999999999997</v>
      </c>
      <c r="N598" s="14">
        <v>40</v>
      </c>
      <c r="O598" s="18">
        <v>5.95</v>
      </c>
      <c r="P598" s="18">
        <v>35</v>
      </c>
      <c r="T598" s="13">
        <v>100000</v>
      </c>
    </row>
    <row r="599" spans="7:20" x14ac:dyDescent="0.25">
      <c r="G599" s="14"/>
      <c r="H599" s="14"/>
      <c r="I599" s="14">
        <v>596</v>
      </c>
      <c r="J599" s="14">
        <f t="shared" si="27"/>
        <v>74</v>
      </c>
      <c r="M599" s="17">
        <v>0.59599999999999997</v>
      </c>
      <c r="N599" s="14">
        <v>40</v>
      </c>
      <c r="O599" s="18">
        <v>5.96</v>
      </c>
      <c r="P599" s="18">
        <v>35</v>
      </c>
      <c r="T599" s="13">
        <v>100000</v>
      </c>
    </row>
    <row r="600" spans="7:20" x14ac:dyDescent="0.25">
      <c r="G600" s="14"/>
      <c r="H600" s="14"/>
      <c r="I600" s="14">
        <v>597</v>
      </c>
      <c r="J600" s="14">
        <f t="shared" si="27"/>
        <v>74</v>
      </c>
      <c r="M600" s="17">
        <v>0.59699999999999998</v>
      </c>
      <c r="N600" s="14">
        <v>40</v>
      </c>
      <c r="O600" s="18">
        <v>5.97</v>
      </c>
      <c r="P600" s="18">
        <v>35</v>
      </c>
      <c r="T600" s="13">
        <v>100000</v>
      </c>
    </row>
    <row r="601" spans="7:20" x14ac:dyDescent="0.25">
      <c r="G601" s="14"/>
      <c r="H601" s="14"/>
      <c r="I601" s="14">
        <v>598</v>
      </c>
      <c r="J601" s="14">
        <f t="shared" si="27"/>
        <v>74</v>
      </c>
      <c r="M601" s="17">
        <v>0.59799999999999998</v>
      </c>
      <c r="N601" s="14">
        <v>40</v>
      </c>
      <c r="O601" s="18">
        <v>5.98</v>
      </c>
      <c r="P601" s="18">
        <v>35</v>
      </c>
      <c r="T601" s="13">
        <v>100000</v>
      </c>
    </row>
    <row r="602" spans="7:20" x14ac:dyDescent="0.25">
      <c r="G602" s="14"/>
      <c r="H602" s="14"/>
      <c r="I602" s="14">
        <v>599</v>
      </c>
      <c r="J602" s="14">
        <f t="shared" si="27"/>
        <v>74</v>
      </c>
      <c r="M602" s="17">
        <v>0.59899999999999998</v>
      </c>
      <c r="N602" s="14">
        <v>40</v>
      </c>
      <c r="O602" s="18">
        <v>5.99</v>
      </c>
      <c r="P602" s="18">
        <v>35</v>
      </c>
      <c r="T602" s="13">
        <v>100000</v>
      </c>
    </row>
    <row r="603" spans="7:20" x14ac:dyDescent="0.25">
      <c r="G603" s="14"/>
      <c r="H603" s="14"/>
      <c r="I603" s="14">
        <v>600</v>
      </c>
      <c r="J603" s="14">
        <f t="shared" si="27"/>
        <v>74</v>
      </c>
      <c r="M603" s="17">
        <v>0.6</v>
      </c>
      <c r="N603" s="14">
        <v>40</v>
      </c>
      <c r="O603" s="18">
        <v>6</v>
      </c>
      <c r="P603" s="18">
        <v>35</v>
      </c>
      <c r="T603" s="13">
        <v>100000</v>
      </c>
    </row>
    <row r="604" spans="7:20" x14ac:dyDescent="0.25">
      <c r="G604" s="14"/>
      <c r="H604" s="14"/>
      <c r="I604" s="14">
        <v>601</v>
      </c>
      <c r="J604" s="14">
        <f t="shared" si="27"/>
        <v>74</v>
      </c>
      <c r="M604" s="17">
        <v>0.60099999999999998</v>
      </c>
      <c r="N604" s="14">
        <v>40</v>
      </c>
      <c r="O604" s="18">
        <v>6.01</v>
      </c>
      <c r="P604" s="18">
        <v>35</v>
      </c>
      <c r="T604" s="13">
        <v>100000</v>
      </c>
    </row>
    <row r="605" spans="7:20" x14ac:dyDescent="0.25">
      <c r="G605" s="14"/>
      <c r="H605" s="14"/>
      <c r="I605" s="14">
        <v>602</v>
      </c>
      <c r="J605" s="14">
        <f t="shared" si="27"/>
        <v>74</v>
      </c>
      <c r="M605" s="17">
        <v>0.60199999999999998</v>
      </c>
      <c r="N605" s="14">
        <v>40</v>
      </c>
      <c r="O605" s="18">
        <v>6.02</v>
      </c>
      <c r="P605" s="18">
        <v>35</v>
      </c>
      <c r="T605" s="13">
        <v>100000</v>
      </c>
    </row>
    <row r="606" spans="7:20" x14ac:dyDescent="0.25">
      <c r="G606" s="14"/>
      <c r="H606" s="14"/>
      <c r="I606" s="14">
        <v>603</v>
      </c>
      <c r="J606" s="14">
        <f t="shared" si="27"/>
        <v>74</v>
      </c>
      <c r="M606" s="17">
        <v>0.60299999999999998</v>
      </c>
      <c r="N606" s="14">
        <v>40</v>
      </c>
      <c r="O606" s="18">
        <v>6.03</v>
      </c>
      <c r="P606" s="18">
        <v>35</v>
      </c>
      <c r="T606" s="13">
        <v>100000</v>
      </c>
    </row>
    <row r="607" spans="7:20" x14ac:dyDescent="0.25">
      <c r="G607" s="14"/>
      <c r="H607" s="14"/>
      <c r="I607" s="14">
        <v>604</v>
      </c>
      <c r="J607" s="14">
        <f t="shared" si="27"/>
        <v>74</v>
      </c>
      <c r="M607" s="17">
        <v>0.60399999999999998</v>
      </c>
      <c r="N607" s="14">
        <v>40</v>
      </c>
      <c r="O607" s="18">
        <v>6.04</v>
      </c>
      <c r="P607" s="18">
        <v>35</v>
      </c>
      <c r="T607" s="13">
        <v>100000</v>
      </c>
    </row>
    <row r="608" spans="7:20" x14ac:dyDescent="0.25">
      <c r="G608" s="14"/>
      <c r="H608" s="14"/>
      <c r="I608" s="14">
        <v>605</v>
      </c>
      <c r="J608" s="14">
        <f t="shared" si="27"/>
        <v>74</v>
      </c>
      <c r="M608" s="17">
        <v>0.60499999999999998</v>
      </c>
      <c r="N608" s="14">
        <v>40</v>
      </c>
      <c r="O608" s="18">
        <v>6.05</v>
      </c>
      <c r="P608" s="18">
        <v>35</v>
      </c>
      <c r="T608" s="13">
        <v>100000</v>
      </c>
    </row>
    <row r="609" spans="7:20" x14ac:dyDescent="0.25">
      <c r="G609" s="14"/>
      <c r="H609" s="14"/>
      <c r="I609" s="14">
        <v>606</v>
      </c>
      <c r="J609" s="14">
        <f t="shared" si="27"/>
        <v>74</v>
      </c>
      <c r="M609" s="17">
        <v>0.60599999999999998</v>
      </c>
      <c r="N609" s="14">
        <v>40</v>
      </c>
      <c r="O609" s="18">
        <v>6.06</v>
      </c>
      <c r="P609" s="18">
        <v>35</v>
      </c>
      <c r="T609" s="13">
        <v>100000</v>
      </c>
    </row>
    <row r="610" spans="7:20" x14ac:dyDescent="0.25">
      <c r="G610" s="14"/>
      <c r="H610" s="14"/>
      <c r="I610" s="14">
        <v>607</v>
      </c>
      <c r="J610" s="14">
        <f t="shared" si="27"/>
        <v>75</v>
      </c>
      <c r="M610" s="17">
        <v>0.60699999999999998</v>
      </c>
      <c r="N610" s="14">
        <v>40</v>
      </c>
      <c r="O610" s="18">
        <v>6.07</v>
      </c>
      <c r="P610" s="18">
        <v>35</v>
      </c>
      <c r="T610" s="13">
        <v>100000</v>
      </c>
    </row>
    <row r="611" spans="7:20" x14ac:dyDescent="0.25">
      <c r="G611" s="14"/>
      <c r="H611" s="14"/>
      <c r="I611" s="14">
        <v>608</v>
      </c>
      <c r="J611" s="14">
        <f t="shared" si="27"/>
        <v>75</v>
      </c>
      <c r="M611" s="17">
        <v>0.60799999999999998</v>
      </c>
      <c r="N611" s="14">
        <v>40</v>
      </c>
      <c r="O611" s="18">
        <v>6.08</v>
      </c>
      <c r="P611" s="18">
        <v>35</v>
      </c>
      <c r="T611" s="13">
        <v>100000</v>
      </c>
    </row>
    <row r="612" spans="7:20" x14ac:dyDescent="0.25">
      <c r="G612" s="14"/>
      <c r="H612" s="14"/>
      <c r="I612" s="14">
        <v>609</v>
      </c>
      <c r="J612" s="14">
        <f t="shared" si="27"/>
        <v>75</v>
      </c>
      <c r="M612" s="17">
        <v>0.60899999999999999</v>
      </c>
      <c r="N612" s="14">
        <v>40</v>
      </c>
      <c r="O612" s="18">
        <v>6.09</v>
      </c>
      <c r="P612" s="18">
        <v>35</v>
      </c>
      <c r="T612" s="13">
        <v>100000</v>
      </c>
    </row>
    <row r="613" spans="7:20" x14ac:dyDescent="0.25">
      <c r="G613" s="14"/>
      <c r="H613" s="14"/>
      <c r="I613" s="14">
        <v>610</v>
      </c>
      <c r="J613" s="14">
        <f t="shared" si="27"/>
        <v>75</v>
      </c>
      <c r="M613" s="17">
        <v>0.61</v>
      </c>
      <c r="N613" s="14">
        <v>40</v>
      </c>
      <c r="O613" s="18">
        <v>6.1</v>
      </c>
      <c r="P613" s="18">
        <v>35</v>
      </c>
      <c r="T613" s="13">
        <v>100000</v>
      </c>
    </row>
    <row r="614" spans="7:20" x14ac:dyDescent="0.25">
      <c r="G614" s="14"/>
      <c r="H614" s="14"/>
      <c r="I614" s="14">
        <v>611</v>
      </c>
      <c r="J614" s="14">
        <f t="shared" si="27"/>
        <v>75</v>
      </c>
      <c r="M614" s="17">
        <v>0.61099999999999999</v>
      </c>
      <c r="N614" s="14">
        <v>40</v>
      </c>
      <c r="O614" s="18">
        <v>6.11</v>
      </c>
      <c r="P614" s="18">
        <v>35</v>
      </c>
      <c r="T614" s="13">
        <v>100000</v>
      </c>
    </row>
    <row r="615" spans="7:20" x14ac:dyDescent="0.25">
      <c r="G615" s="14"/>
      <c r="H615" s="14"/>
      <c r="I615" s="14">
        <v>612</v>
      </c>
      <c r="J615" s="14">
        <f t="shared" si="27"/>
        <v>75</v>
      </c>
      <c r="M615" s="17">
        <v>0.61199999999999999</v>
      </c>
      <c r="N615" s="14">
        <v>40</v>
      </c>
      <c r="O615" s="18">
        <v>6.12</v>
      </c>
      <c r="P615" s="18">
        <v>35</v>
      </c>
      <c r="T615" s="13">
        <v>100000</v>
      </c>
    </row>
    <row r="616" spans="7:20" x14ac:dyDescent="0.25">
      <c r="G616" s="14"/>
      <c r="H616" s="14"/>
      <c r="I616" s="14">
        <v>613</v>
      </c>
      <c r="J616" s="14">
        <f t="shared" si="27"/>
        <v>75</v>
      </c>
      <c r="M616" s="17">
        <v>0.61299999999999999</v>
      </c>
      <c r="N616" s="14">
        <v>40</v>
      </c>
      <c r="O616" s="18">
        <v>6.13</v>
      </c>
      <c r="P616" s="18">
        <v>35</v>
      </c>
      <c r="T616" s="13">
        <v>100000</v>
      </c>
    </row>
    <row r="617" spans="7:20" x14ac:dyDescent="0.25">
      <c r="G617" s="14"/>
      <c r="H617" s="14"/>
      <c r="I617" s="14">
        <v>614</v>
      </c>
      <c r="J617" s="14">
        <f t="shared" si="27"/>
        <v>75</v>
      </c>
      <c r="M617" s="17">
        <v>0.61399999999999999</v>
      </c>
      <c r="N617" s="14">
        <v>40</v>
      </c>
      <c r="O617" s="18">
        <v>6.14</v>
      </c>
      <c r="P617" s="18">
        <v>35</v>
      </c>
      <c r="T617" s="13">
        <v>100000</v>
      </c>
    </row>
    <row r="618" spans="7:20" x14ac:dyDescent="0.25">
      <c r="G618" s="14"/>
      <c r="H618" s="14"/>
      <c r="I618" s="14">
        <v>615</v>
      </c>
      <c r="J618" s="14">
        <f t="shared" si="27"/>
        <v>75</v>
      </c>
      <c r="M618" s="17">
        <v>0.61499999999999999</v>
      </c>
      <c r="N618" s="14">
        <v>40</v>
      </c>
      <c r="O618" s="18">
        <v>6.15</v>
      </c>
      <c r="P618" s="18">
        <v>35</v>
      </c>
      <c r="T618" s="13">
        <v>100000</v>
      </c>
    </row>
    <row r="619" spans="7:20" x14ac:dyDescent="0.25">
      <c r="G619" s="14"/>
      <c r="H619" s="14"/>
      <c r="I619" s="14">
        <v>616</v>
      </c>
      <c r="J619" s="14">
        <f t="shared" si="27"/>
        <v>75</v>
      </c>
      <c r="M619" s="17">
        <v>0.61599999999999999</v>
      </c>
      <c r="N619" s="14">
        <v>40</v>
      </c>
      <c r="O619" s="18">
        <v>6.16</v>
      </c>
      <c r="P619" s="18">
        <v>35</v>
      </c>
      <c r="T619" s="13">
        <v>100000</v>
      </c>
    </row>
    <row r="620" spans="7:20" x14ac:dyDescent="0.25">
      <c r="G620" s="14"/>
      <c r="H620" s="14"/>
      <c r="I620" s="14">
        <v>617</v>
      </c>
      <c r="J620" s="14">
        <f t="shared" si="27"/>
        <v>75</v>
      </c>
      <c r="M620" s="17">
        <v>0.61699999999999999</v>
      </c>
      <c r="N620" s="14">
        <v>40</v>
      </c>
      <c r="O620" s="18">
        <v>6.17</v>
      </c>
      <c r="P620" s="18">
        <v>35</v>
      </c>
      <c r="T620" s="13">
        <v>100000</v>
      </c>
    </row>
    <row r="621" spans="7:20" x14ac:dyDescent="0.25">
      <c r="G621" s="14"/>
      <c r="H621" s="14"/>
      <c r="I621" s="14">
        <v>618</v>
      </c>
      <c r="J621" s="14">
        <f t="shared" si="27"/>
        <v>75</v>
      </c>
      <c r="M621" s="17">
        <v>0.61799999999999999</v>
      </c>
      <c r="N621" s="14">
        <v>40</v>
      </c>
      <c r="O621" s="18">
        <v>6.18</v>
      </c>
      <c r="P621" s="18">
        <v>35</v>
      </c>
      <c r="T621" s="13">
        <v>100000</v>
      </c>
    </row>
    <row r="622" spans="7:20" x14ac:dyDescent="0.25">
      <c r="G622" s="14"/>
      <c r="H622" s="14"/>
      <c r="I622" s="14">
        <v>619</v>
      </c>
      <c r="J622" s="14">
        <f t="shared" si="27"/>
        <v>75</v>
      </c>
      <c r="M622" s="17">
        <v>0.61899999999999999</v>
      </c>
      <c r="N622" s="14">
        <v>40</v>
      </c>
      <c r="O622" s="18">
        <v>6.19</v>
      </c>
      <c r="P622" s="18">
        <v>35</v>
      </c>
      <c r="T622" s="13">
        <v>100000</v>
      </c>
    </row>
    <row r="623" spans="7:20" x14ac:dyDescent="0.25">
      <c r="G623" s="14"/>
      <c r="H623" s="14"/>
      <c r="I623" s="14">
        <v>620</v>
      </c>
      <c r="J623" s="14">
        <f t="shared" si="27"/>
        <v>75</v>
      </c>
      <c r="M623" s="17">
        <v>0.62</v>
      </c>
      <c r="N623" s="14">
        <v>40</v>
      </c>
      <c r="O623" s="18">
        <v>6.2</v>
      </c>
      <c r="P623" s="18">
        <v>35</v>
      </c>
      <c r="T623" s="13">
        <v>100000</v>
      </c>
    </row>
    <row r="624" spans="7:20" x14ac:dyDescent="0.25">
      <c r="G624" s="14"/>
      <c r="H624" s="14"/>
      <c r="I624" s="14">
        <v>621</v>
      </c>
      <c r="J624" s="14">
        <f t="shared" si="27"/>
        <v>75</v>
      </c>
      <c r="M624" s="17">
        <v>0.621</v>
      </c>
      <c r="N624" s="14">
        <v>40</v>
      </c>
      <c r="O624" s="18">
        <v>6.21</v>
      </c>
      <c r="P624" s="18">
        <v>35</v>
      </c>
      <c r="T624" s="13">
        <v>100000</v>
      </c>
    </row>
    <row r="625" spans="7:20" x14ac:dyDescent="0.25">
      <c r="G625" s="14"/>
      <c r="H625" s="14"/>
      <c r="I625" s="14">
        <v>622</v>
      </c>
      <c r="J625" s="14">
        <f t="shared" si="27"/>
        <v>75</v>
      </c>
      <c r="M625" s="17">
        <v>0.622</v>
      </c>
      <c r="N625" s="14">
        <v>40</v>
      </c>
      <c r="O625" s="18">
        <v>6.22</v>
      </c>
      <c r="P625" s="18">
        <v>35</v>
      </c>
      <c r="T625" s="13">
        <v>100000</v>
      </c>
    </row>
    <row r="626" spans="7:20" x14ac:dyDescent="0.25">
      <c r="G626" s="14"/>
      <c r="H626" s="14"/>
      <c r="I626" s="14">
        <v>623</v>
      </c>
      <c r="J626" s="14">
        <f t="shared" si="27"/>
        <v>75</v>
      </c>
      <c r="M626" s="17">
        <v>0.623</v>
      </c>
      <c r="N626" s="14">
        <v>40</v>
      </c>
      <c r="O626" s="18">
        <v>6.23</v>
      </c>
      <c r="P626" s="18">
        <v>35</v>
      </c>
      <c r="T626" s="13">
        <v>100000</v>
      </c>
    </row>
    <row r="627" spans="7:20" x14ac:dyDescent="0.25">
      <c r="G627" s="14"/>
      <c r="H627" s="14"/>
      <c r="I627" s="14">
        <v>624</v>
      </c>
      <c r="J627" s="14">
        <f t="shared" si="27"/>
        <v>75</v>
      </c>
      <c r="M627" s="17">
        <v>0.624</v>
      </c>
      <c r="N627" s="14">
        <v>40</v>
      </c>
      <c r="O627" s="18">
        <v>6.24</v>
      </c>
      <c r="P627" s="18">
        <v>35</v>
      </c>
      <c r="T627" s="13">
        <v>100000</v>
      </c>
    </row>
    <row r="628" spans="7:20" x14ac:dyDescent="0.25">
      <c r="G628" s="14"/>
      <c r="H628" s="14"/>
      <c r="I628" s="14">
        <v>625</v>
      </c>
      <c r="J628" s="14">
        <f t="shared" si="27"/>
        <v>75</v>
      </c>
      <c r="M628" s="17">
        <v>0.625</v>
      </c>
      <c r="N628" s="14">
        <v>40</v>
      </c>
      <c r="O628" s="18">
        <v>6.25</v>
      </c>
      <c r="P628" s="18">
        <v>35</v>
      </c>
      <c r="T628" s="13">
        <v>100000</v>
      </c>
    </row>
    <row r="629" spans="7:20" x14ac:dyDescent="0.25">
      <c r="G629" s="14"/>
      <c r="H629" s="14"/>
      <c r="I629" s="14">
        <v>626</v>
      </c>
      <c r="J629" s="14">
        <f t="shared" si="27"/>
        <v>75</v>
      </c>
      <c r="M629" s="17">
        <v>0.626</v>
      </c>
      <c r="N629" s="14">
        <v>40</v>
      </c>
      <c r="O629" s="18">
        <v>6.26</v>
      </c>
      <c r="P629" s="18">
        <v>35</v>
      </c>
      <c r="T629" s="13">
        <v>100000</v>
      </c>
    </row>
    <row r="630" spans="7:20" x14ac:dyDescent="0.25">
      <c r="G630" s="14"/>
      <c r="H630" s="14"/>
      <c r="I630" s="14">
        <v>627</v>
      </c>
      <c r="J630" s="14">
        <f t="shared" si="27"/>
        <v>75</v>
      </c>
      <c r="M630" s="17">
        <v>0.627</v>
      </c>
      <c r="N630" s="14">
        <v>40</v>
      </c>
      <c r="O630" s="18">
        <v>6.27</v>
      </c>
      <c r="P630" s="18">
        <v>35</v>
      </c>
      <c r="T630" s="13">
        <v>100000</v>
      </c>
    </row>
    <row r="631" spans="7:20" x14ac:dyDescent="0.25">
      <c r="G631" s="14"/>
      <c r="H631" s="14"/>
      <c r="I631" s="14">
        <v>628</v>
      </c>
      <c r="J631" s="14">
        <f t="shared" si="27"/>
        <v>75</v>
      </c>
      <c r="M631" s="17">
        <v>0.628</v>
      </c>
      <c r="N631" s="14">
        <v>40</v>
      </c>
      <c r="O631" s="18">
        <v>6.28</v>
      </c>
      <c r="P631" s="18">
        <v>35</v>
      </c>
      <c r="T631" s="13">
        <v>100000</v>
      </c>
    </row>
    <row r="632" spans="7:20" x14ac:dyDescent="0.25">
      <c r="G632" s="14"/>
      <c r="H632" s="14"/>
      <c r="I632" s="14">
        <v>629</v>
      </c>
      <c r="J632" s="14">
        <f t="shared" si="27"/>
        <v>75</v>
      </c>
      <c r="M632" s="17">
        <v>0.629</v>
      </c>
      <c r="N632" s="14">
        <v>40</v>
      </c>
      <c r="O632" s="18">
        <v>6.29</v>
      </c>
      <c r="P632" s="18">
        <v>35</v>
      </c>
      <c r="T632" s="13">
        <v>100000</v>
      </c>
    </row>
    <row r="633" spans="7:20" x14ac:dyDescent="0.25">
      <c r="G633" s="14"/>
      <c r="H633" s="14"/>
      <c r="I633" s="14">
        <v>630</v>
      </c>
      <c r="J633" s="14">
        <f t="shared" si="27"/>
        <v>75</v>
      </c>
      <c r="M633" s="17">
        <v>0.63</v>
      </c>
      <c r="N633" s="14">
        <v>40</v>
      </c>
      <c r="O633" s="18">
        <v>6.3</v>
      </c>
      <c r="P633" s="18">
        <v>35</v>
      </c>
      <c r="T633" s="13">
        <v>100000</v>
      </c>
    </row>
    <row r="634" spans="7:20" x14ac:dyDescent="0.25">
      <c r="G634" s="14"/>
      <c r="H634" s="14"/>
      <c r="I634" s="14">
        <v>631</v>
      </c>
      <c r="J634" s="14">
        <f t="shared" si="27"/>
        <v>75</v>
      </c>
      <c r="M634" s="17">
        <v>0.63100000000000001</v>
      </c>
      <c r="N634" s="14">
        <v>40</v>
      </c>
      <c r="O634" s="18">
        <v>6.31</v>
      </c>
      <c r="P634" s="18">
        <v>35</v>
      </c>
      <c r="T634" s="13">
        <v>100000</v>
      </c>
    </row>
    <row r="635" spans="7:20" x14ac:dyDescent="0.25">
      <c r="G635" s="14"/>
      <c r="H635" s="14"/>
      <c r="I635" s="14">
        <v>632</v>
      </c>
      <c r="J635" s="14">
        <f t="shared" si="27"/>
        <v>75</v>
      </c>
      <c r="M635" s="17">
        <v>0.63200000000000001</v>
      </c>
      <c r="N635" s="14">
        <v>40</v>
      </c>
      <c r="O635" s="18">
        <v>6.32</v>
      </c>
      <c r="P635" s="18">
        <v>35</v>
      </c>
      <c r="T635" s="13">
        <v>100000</v>
      </c>
    </row>
    <row r="636" spans="7:20" x14ac:dyDescent="0.25">
      <c r="G636" s="14"/>
      <c r="H636" s="14"/>
      <c r="I636" s="14">
        <v>633</v>
      </c>
      <c r="J636" s="14">
        <f t="shared" si="27"/>
        <v>75</v>
      </c>
      <c r="M636" s="17">
        <v>0.63300000000000001</v>
      </c>
      <c r="N636" s="14">
        <v>40</v>
      </c>
      <c r="O636" s="18">
        <v>6.33</v>
      </c>
      <c r="P636" s="18">
        <v>35</v>
      </c>
      <c r="T636" s="13">
        <v>100000</v>
      </c>
    </row>
    <row r="637" spans="7:20" x14ac:dyDescent="0.25">
      <c r="G637" s="14"/>
      <c r="H637" s="14"/>
      <c r="I637" s="14">
        <v>634</v>
      </c>
      <c r="J637" s="14">
        <f t="shared" si="27"/>
        <v>75</v>
      </c>
      <c r="M637" s="17">
        <v>0.63400000000000001</v>
      </c>
      <c r="N637" s="14">
        <v>40</v>
      </c>
      <c r="O637" s="18">
        <v>6.34</v>
      </c>
      <c r="P637" s="18">
        <v>35</v>
      </c>
      <c r="T637" s="13">
        <v>100000</v>
      </c>
    </row>
    <row r="638" spans="7:20" x14ac:dyDescent="0.25">
      <c r="G638" s="14"/>
      <c r="H638" s="14"/>
      <c r="I638" s="14">
        <v>635</v>
      </c>
      <c r="J638" s="14">
        <f t="shared" si="27"/>
        <v>75</v>
      </c>
      <c r="M638" s="17">
        <v>0.63500000000000001</v>
      </c>
      <c r="N638" s="14">
        <v>40</v>
      </c>
      <c r="O638" s="18">
        <v>6.35</v>
      </c>
      <c r="P638" s="18">
        <v>35</v>
      </c>
      <c r="T638" s="13">
        <v>100000</v>
      </c>
    </row>
    <row r="639" spans="7:20" x14ac:dyDescent="0.25">
      <c r="G639" s="14"/>
      <c r="H639" s="14"/>
      <c r="I639" s="14">
        <v>636</v>
      </c>
      <c r="J639" s="14">
        <f t="shared" si="27"/>
        <v>75</v>
      </c>
      <c r="M639" s="17">
        <v>0.63600000000000001</v>
      </c>
      <c r="N639" s="14">
        <v>40</v>
      </c>
      <c r="O639" s="18">
        <v>6.36</v>
      </c>
      <c r="P639" s="18">
        <v>35</v>
      </c>
      <c r="T639" s="13">
        <v>100000</v>
      </c>
    </row>
    <row r="640" spans="7:20" x14ac:dyDescent="0.25">
      <c r="G640" s="14"/>
      <c r="H640" s="14"/>
      <c r="I640" s="14">
        <v>637</v>
      </c>
      <c r="J640" s="14">
        <f t="shared" si="27"/>
        <v>75</v>
      </c>
      <c r="M640" s="17">
        <v>0.63700000000000001</v>
      </c>
      <c r="N640" s="14">
        <v>40</v>
      </c>
      <c r="O640" s="18">
        <v>6.37</v>
      </c>
      <c r="P640" s="18">
        <v>35</v>
      </c>
      <c r="T640" s="13">
        <v>100000</v>
      </c>
    </row>
    <row r="641" spans="7:20" x14ac:dyDescent="0.25">
      <c r="G641" s="14"/>
      <c r="H641" s="14"/>
      <c r="I641" s="14">
        <v>638</v>
      </c>
      <c r="J641" s="14">
        <f t="shared" si="27"/>
        <v>75</v>
      </c>
      <c r="M641" s="17">
        <v>0.63800000000000001</v>
      </c>
      <c r="N641" s="14">
        <v>40</v>
      </c>
      <c r="O641" s="18">
        <v>6.38</v>
      </c>
      <c r="P641" s="18">
        <v>35</v>
      </c>
      <c r="T641" s="13">
        <v>100000</v>
      </c>
    </row>
    <row r="642" spans="7:20" x14ac:dyDescent="0.25">
      <c r="G642" s="14"/>
      <c r="H642" s="14"/>
      <c r="I642" s="14">
        <v>639</v>
      </c>
      <c r="J642" s="14">
        <f t="shared" si="27"/>
        <v>75</v>
      </c>
      <c r="M642" s="17">
        <v>0.63900000000000001</v>
      </c>
      <c r="N642" s="14">
        <v>40</v>
      </c>
      <c r="O642" s="18">
        <v>6.39</v>
      </c>
      <c r="P642" s="18">
        <v>35</v>
      </c>
      <c r="T642" s="13">
        <v>100000</v>
      </c>
    </row>
    <row r="643" spans="7:20" x14ac:dyDescent="0.25">
      <c r="G643" s="14"/>
      <c r="H643" s="14"/>
      <c r="I643" s="14">
        <v>640</v>
      </c>
      <c r="J643" s="14">
        <f t="shared" si="27"/>
        <v>75</v>
      </c>
      <c r="M643" s="17">
        <v>0.64</v>
      </c>
      <c r="N643" s="14">
        <v>40</v>
      </c>
      <c r="O643" s="18">
        <v>6.4</v>
      </c>
      <c r="P643" s="18">
        <v>35</v>
      </c>
      <c r="T643" s="13">
        <v>100000</v>
      </c>
    </row>
    <row r="644" spans="7:20" x14ac:dyDescent="0.25">
      <c r="G644" s="14"/>
      <c r="H644" s="14"/>
      <c r="I644" s="14">
        <v>641</v>
      </c>
      <c r="J644" s="14">
        <f t="shared" ref="J644:J707" si="28">J609+1</f>
        <v>75</v>
      </c>
      <c r="M644" s="17">
        <v>0.64100000000000001</v>
      </c>
      <c r="N644" s="14">
        <v>40</v>
      </c>
      <c r="O644" s="18">
        <v>6.41</v>
      </c>
      <c r="P644" s="18">
        <v>35</v>
      </c>
      <c r="T644" s="13">
        <v>100000</v>
      </c>
    </row>
    <row r="645" spans="7:20" x14ac:dyDescent="0.25">
      <c r="G645" s="14"/>
      <c r="H645" s="14"/>
      <c r="I645" s="14">
        <v>642</v>
      </c>
      <c r="J645" s="14">
        <f t="shared" si="28"/>
        <v>76</v>
      </c>
      <c r="M645" s="17">
        <v>0.64200000000000002</v>
      </c>
      <c r="N645" s="14">
        <v>40</v>
      </c>
      <c r="O645" s="18">
        <v>6.42</v>
      </c>
      <c r="P645" s="18">
        <v>35</v>
      </c>
      <c r="T645" s="13">
        <v>100000</v>
      </c>
    </row>
    <row r="646" spans="7:20" x14ac:dyDescent="0.25">
      <c r="G646" s="14"/>
      <c r="H646" s="14"/>
      <c r="I646" s="14">
        <v>643</v>
      </c>
      <c r="J646" s="14">
        <f t="shared" si="28"/>
        <v>76</v>
      </c>
      <c r="M646" s="17">
        <v>0.64300000000000002</v>
      </c>
      <c r="N646" s="14">
        <v>40</v>
      </c>
      <c r="O646" s="18">
        <v>6.43</v>
      </c>
      <c r="P646" s="18">
        <v>35</v>
      </c>
      <c r="T646" s="13">
        <v>100000</v>
      </c>
    </row>
    <row r="647" spans="7:20" x14ac:dyDescent="0.25">
      <c r="G647" s="14"/>
      <c r="H647" s="14"/>
      <c r="I647" s="14">
        <v>644</v>
      </c>
      <c r="J647" s="14">
        <f t="shared" si="28"/>
        <v>76</v>
      </c>
      <c r="M647" s="17">
        <v>0.64400000000000002</v>
      </c>
      <c r="N647" s="14">
        <v>40</v>
      </c>
      <c r="O647" s="18">
        <v>6.44</v>
      </c>
      <c r="P647" s="18">
        <v>35</v>
      </c>
      <c r="T647" s="13">
        <v>100000</v>
      </c>
    </row>
    <row r="648" spans="7:20" x14ac:dyDescent="0.25">
      <c r="G648" s="14"/>
      <c r="H648" s="14"/>
      <c r="I648" s="14">
        <v>645</v>
      </c>
      <c r="J648" s="14">
        <f t="shared" si="28"/>
        <v>76</v>
      </c>
      <c r="M648" s="17">
        <v>0.64500000000000002</v>
      </c>
      <c r="N648" s="14">
        <v>40</v>
      </c>
      <c r="O648" s="18">
        <v>6.45</v>
      </c>
      <c r="P648" s="18">
        <v>35</v>
      </c>
      <c r="T648" s="13">
        <v>100000</v>
      </c>
    </row>
    <row r="649" spans="7:20" x14ac:dyDescent="0.25">
      <c r="G649" s="14"/>
      <c r="H649" s="14"/>
      <c r="I649" s="14">
        <v>646</v>
      </c>
      <c r="J649" s="14">
        <f t="shared" si="28"/>
        <v>76</v>
      </c>
      <c r="M649" s="17">
        <v>0.64600000000000002</v>
      </c>
      <c r="N649" s="14">
        <v>40</v>
      </c>
      <c r="O649" s="18">
        <v>6.46</v>
      </c>
      <c r="P649" s="18">
        <v>35</v>
      </c>
      <c r="T649" s="13">
        <v>100000</v>
      </c>
    </row>
    <row r="650" spans="7:20" x14ac:dyDescent="0.25">
      <c r="G650" s="14"/>
      <c r="H650" s="14"/>
      <c r="I650" s="14">
        <v>647</v>
      </c>
      <c r="J650" s="14">
        <f t="shared" si="28"/>
        <v>76</v>
      </c>
      <c r="M650" s="17">
        <v>0.64700000000000002</v>
      </c>
      <c r="N650" s="14">
        <v>40</v>
      </c>
      <c r="O650" s="18">
        <v>6.47</v>
      </c>
      <c r="P650" s="18">
        <v>35</v>
      </c>
      <c r="T650" s="13">
        <v>100000</v>
      </c>
    </row>
    <row r="651" spans="7:20" x14ac:dyDescent="0.25">
      <c r="G651" s="14"/>
      <c r="H651" s="14"/>
      <c r="I651" s="14">
        <v>648</v>
      </c>
      <c r="J651" s="14">
        <f t="shared" si="28"/>
        <v>76</v>
      </c>
      <c r="M651" s="17">
        <v>0.64800000000000002</v>
      </c>
      <c r="N651" s="14">
        <v>40</v>
      </c>
      <c r="O651" s="18">
        <v>6.48</v>
      </c>
      <c r="P651" s="18">
        <v>35</v>
      </c>
      <c r="T651" s="13">
        <v>100000</v>
      </c>
    </row>
    <row r="652" spans="7:20" x14ac:dyDescent="0.25">
      <c r="G652" s="14"/>
      <c r="H652" s="14"/>
      <c r="I652" s="14">
        <v>649</v>
      </c>
      <c r="J652" s="14">
        <f t="shared" si="28"/>
        <v>76</v>
      </c>
      <c r="M652" s="17">
        <v>0.64900000000000002</v>
      </c>
      <c r="N652" s="14">
        <v>40</v>
      </c>
      <c r="O652" s="18">
        <v>6.49</v>
      </c>
      <c r="P652" s="18">
        <v>35</v>
      </c>
      <c r="T652" s="13">
        <v>100000</v>
      </c>
    </row>
    <row r="653" spans="7:20" x14ac:dyDescent="0.25">
      <c r="G653" s="14"/>
      <c r="H653" s="14"/>
      <c r="I653" s="14">
        <v>650</v>
      </c>
      <c r="J653" s="14">
        <f t="shared" si="28"/>
        <v>76</v>
      </c>
      <c r="M653" s="17">
        <v>0.65</v>
      </c>
      <c r="N653" s="14">
        <v>40</v>
      </c>
      <c r="O653" s="18">
        <v>6.5</v>
      </c>
      <c r="P653" s="18">
        <v>35</v>
      </c>
      <c r="T653" s="13">
        <v>100000</v>
      </c>
    </row>
    <row r="654" spans="7:20" x14ac:dyDescent="0.25">
      <c r="G654" s="14"/>
      <c r="H654" s="14"/>
      <c r="I654" s="14">
        <v>651</v>
      </c>
      <c r="J654" s="14">
        <f t="shared" si="28"/>
        <v>76</v>
      </c>
      <c r="M654" s="17">
        <v>0.65100000000000002</v>
      </c>
      <c r="N654" s="14">
        <v>40</v>
      </c>
      <c r="O654" s="18">
        <v>6.51</v>
      </c>
      <c r="P654" s="18">
        <v>35</v>
      </c>
      <c r="T654" s="13">
        <v>100000</v>
      </c>
    </row>
    <row r="655" spans="7:20" x14ac:dyDescent="0.25">
      <c r="G655" s="14"/>
      <c r="H655" s="14"/>
      <c r="I655" s="14">
        <v>652</v>
      </c>
      <c r="J655" s="14">
        <f t="shared" si="28"/>
        <v>76</v>
      </c>
      <c r="M655" s="17">
        <v>0.65200000000000002</v>
      </c>
      <c r="N655" s="14">
        <v>40</v>
      </c>
      <c r="O655" s="18">
        <v>6.52</v>
      </c>
      <c r="P655" s="18">
        <v>35</v>
      </c>
      <c r="T655" s="13">
        <v>100000</v>
      </c>
    </row>
    <row r="656" spans="7:20" x14ac:dyDescent="0.25">
      <c r="G656" s="14"/>
      <c r="H656" s="14"/>
      <c r="I656" s="14">
        <v>653</v>
      </c>
      <c r="J656" s="14">
        <f t="shared" si="28"/>
        <v>76</v>
      </c>
      <c r="M656" s="17">
        <v>0.65300000000000002</v>
      </c>
      <c r="N656" s="14">
        <v>40</v>
      </c>
      <c r="O656" s="18">
        <v>6.53</v>
      </c>
      <c r="P656" s="18">
        <v>35</v>
      </c>
      <c r="T656" s="13">
        <v>100000</v>
      </c>
    </row>
    <row r="657" spans="7:20" x14ac:dyDescent="0.25">
      <c r="G657" s="14"/>
      <c r="H657" s="14"/>
      <c r="I657" s="14">
        <v>654</v>
      </c>
      <c r="J657" s="14">
        <f t="shared" si="28"/>
        <v>76</v>
      </c>
      <c r="M657" s="17">
        <v>0.65400000000000003</v>
      </c>
      <c r="N657" s="14">
        <v>40</v>
      </c>
      <c r="O657" s="18">
        <v>6.54</v>
      </c>
      <c r="P657" s="18">
        <v>35</v>
      </c>
      <c r="T657" s="13">
        <v>100000</v>
      </c>
    </row>
    <row r="658" spans="7:20" x14ac:dyDescent="0.25">
      <c r="G658" s="14"/>
      <c r="H658" s="14"/>
      <c r="I658" s="14">
        <v>655</v>
      </c>
      <c r="J658" s="14">
        <f t="shared" si="28"/>
        <v>76</v>
      </c>
      <c r="M658" s="17">
        <v>0.65500000000000003</v>
      </c>
      <c r="N658" s="14">
        <v>40</v>
      </c>
      <c r="O658" s="18">
        <v>6.55</v>
      </c>
      <c r="P658" s="18">
        <v>35</v>
      </c>
      <c r="T658" s="13">
        <v>100000</v>
      </c>
    </row>
    <row r="659" spans="7:20" x14ac:dyDescent="0.25">
      <c r="G659" s="14"/>
      <c r="H659" s="14"/>
      <c r="I659" s="14">
        <v>656</v>
      </c>
      <c r="J659" s="14">
        <f t="shared" si="28"/>
        <v>76</v>
      </c>
      <c r="M659" s="17">
        <v>0.65600000000000003</v>
      </c>
      <c r="N659" s="14">
        <v>40</v>
      </c>
      <c r="O659" s="18">
        <v>6.56</v>
      </c>
      <c r="P659" s="18">
        <v>35</v>
      </c>
      <c r="T659" s="13">
        <v>100000</v>
      </c>
    </row>
    <row r="660" spans="7:20" x14ac:dyDescent="0.25">
      <c r="G660" s="14"/>
      <c r="H660" s="14"/>
      <c r="I660" s="14">
        <v>657</v>
      </c>
      <c r="J660" s="14">
        <f t="shared" si="28"/>
        <v>76</v>
      </c>
      <c r="M660" s="17">
        <v>0.65700000000000003</v>
      </c>
      <c r="N660" s="14">
        <v>40</v>
      </c>
      <c r="O660" s="18">
        <v>6.57</v>
      </c>
      <c r="P660" s="18">
        <v>35</v>
      </c>
      <c r="T660" s="13">
        <v>100000</v>
      </c>
    </row>
    <row r="661" spans="7:20" x14ac:dyDescent="0.25">
      <c r="G661" s="14"/>
      <c r="H661" s="14"/>
      <c r="I661" s="14">
        <v>658</v>
      </c>
      <c r="J661" s="14">
        <f t="shared" si="28"/>
        <v>76</v>
      </c>
      <c r="M661" s="17">
        <v>0.65800000000000003</v>
      </c>
      <c r="N661" s="14">
        <v>40</v>
      </c>
      <c r="O661" s="18">
        <v>6.58</v>
      </c>
      <c r="P661" s="18">
        <v>35</v>
      </c>
      <c r="T661" s="13">
        <v>100000</v>
      </c>
    </row>
    <row r="662" spans="7:20" x14ac:dyDescent="0.25">
      <c r="G662" s="14"/>
      <c r="H662" s="14"/>
      <c r="I662" s="14">
        <v>659</v>
      </c>
      <c r="J662" s="14">
        <f t="shared" si="28"/>
        <v>76</v>
      </c>
      <c r="M662" s="17">
        <v>0.65900000000000003</v>
      </c>
      <c r="N662" s="14">
        <v>40</v>
      </c>
      <c r="O662" s="18">
        <v>6.59</v>
      </c>
      <c r="P662" s="18">
        <v>35</v>
      </c>
      <c r="T662" s="13">
        <v>100000</v>
      </c>
    </row>
    <row r="663" spans="7:20" x14ac:dyDescent="0.25">
      <c r="G663" s="14"/>
      <c r="H663" s="14"/>
      <c r="I663" s="14">
        <v>660</v>
      </c>
      <c r="J663" s="14">
        <f t="shared" si="28"/>
        <v>76</v>
      </c>
      <c r="M663" s="17">
        <v>0.66</v>
      </c>
      <c r="N663" s="14">
        <v>40</v>
      </c>
      <c r="O663" s="18">
        <v>6.6</v>
      </c>
      <c r="P663" s="18">
        <v>35</v>
      </c>
      <c r="T663" s="13">
        <v>100000</v>
      </c>
    </row>
    <row r="664" spans="7:20" x14ac:dyDescent="0.25">
      <c r="G664" s="14"/>
      <c r="H664" s="14"/>
      <c r="I664" s="14">
        <v>661</v>
      </c>
      <c r="J664" s="14">
        <f t="shared" si="28"/>
        <v>76</v>
      </c>
      <c r="M664" s="17">
        <v>0.66100000000000003</v>
      </c>
      <c r="N664" s="14">
        <v>40</v>
      </c>
      <c r="O664" s="18">
        <v>6.61</v>
      </c>
      <c r="P664" s="18">
        <v>35</v>
      </c>
      <c r="T664" s="13">
        <v>100000</v>
      </c>
    </row>
    <row r="665" spans="7:20" x14ac:dyDescent="0.25">
      <c r="G665" s="14"/>
      <c r="H665" s="14"/>
      <c r="I665" s="14">
        <v>662</v>
      </c>
      <c r="J665" s="14">
        <f t="shared" si="28"/>
        <v>76</v>
      </c>
      <c r="M665" s="17">
        <v>0.66200000000000003</v>
      </c>
      <c r="N665" s="14">
        <v>40</v>
      </c>
      <c r="O665" s="18">
        <v>6.62</v>
      </c>
      <c r="P665" s="18">
        <v>35</v>
      </c>
      <c r="T665" s="13">
        <v>100000</v>
      </c>
    </row>
    <row r="666" spans="7:20" x14ac:dyDescent="0.25">
      <c r="G666" s="14"/>
      <c r="H666" s="14"/>
      <c r="I666" s="14">
        <v>663</v>
      </c>
      <c r="J666" s="14">
        <f t="shared" si="28"/>
        <v>76</v>
      </c>
      <c r="M666" s="17">
        <v>0.66300000000000003</v>
      </c>
      <c r="N666" s="14">
        <v>40</v>
      </c>
      <c r="O666" s="18">
        <v>6.63</v>
      </c>
      <c r="P666" s="18">
        <v>35</v>
      </c>
      <c r="T666" s="13">
        <v>100000</v>
      </c>
    </row>
    <row r="667" spans="7:20" x14ac:dyDescent="0.25">
      <c r="G667" s="14"/>
      <c r="H667" s="14"/>
      <c r="I667" s="14">
        <v>664</v>
      </c>
      <c r="J667" s="14">
        <f t="shared" si="28"/>
        <v>76</v>
      </c>
      <c r="M667" s="17">
        <v>0.66400000000000003</v>
      </c>
      <c r="N667" s="14">
        <v>40</v>
      </c>
      <c r="O667" s="18">
        <v>6.64</v>
      </c>
      <c r="P667" s="18">
        <v>35</v>
      </c>
      <c r="T667" s="13">
        <v>100000</v>
      </c>
    </row>
    <row r="668" spans="7:20" x14ac:dyDescent="0.25">
      <c r="G668" s="14"/>
      <c r="H668" s="14"/>
      <c r="I668" s="14">
        <v>665</v>
      </c>
      <c r="J668" s="14">
        <f t="shared" si="28"/>
        <v>76</v>
      </c>
      <c r="M668" s="17">
        <v>0.66500000000000004</v>
      </c>
      <c r="N668" s="14">
        <v>40</v>
      </c>
      <c r="O668" s="18">
        <v>6.65</v>
      </c>
      <c r="P668" s="18">
        <v>35</v>
      </c>
      <c r="T668" s="13">
        <v>100000</v>
      </c>
    </row>
    <row r="669" spans="7:20" x14ac:dyDescent="0.25">
      <c r="G669" s="14"/>
      <c r="H669" s="14"/>
      <c r="I669" s="14">
        <v>666</v>
      </c>
      <c r="J669" s="14">
        <f t="shared" si="28"/>
        <v>76</v>
      </c>
      <c r="M669" s="17">
        <v>0.66600000000000004</v>
      </c>
      <c r="N669" s="14">
        <v>40</v>
      </c>
      <c r="O669" s="18">
        <v>6.66</v>
      </c>
      <c r="P669" s="18">
        <v>35</v>
      </c>
      <c r="T669" s="13">
        <v>100000</v>
      </c>
    </row>
    <row r="670" spans="7:20" x14ac:dyDescent="0.25">
      <c r="G670" s="14"/>
      <c r="H670" s="14"/>
      <c r="I670" s="14">
        <v>667</v>
      </c>
      <c r="J670" s="14">
        <f t="shared" si="28"/>
        <v>76</v>
      </c>
      <c r="M670" s="17">
        <v>0.66700000000000004</v>
      </c>
      <c r="N670" s="14">
        <v>40</v>
      </c>
      <c r="O670" s="18">
        <v>6.67</v>
      </c>
      <c r="P670" s="18">
        <v>35</v>
      </c>
      <c r="T670" s="13">
        <v>100000</v>
      </c>
    </row>
    <row r="671" spans="7:20" x14ac:dyDescent="0.25">
      <c r="G671" s="14"/>
      <c r="H671" s="14"/>
      <c r="I671" s="14">
        <v>668</v>
      </c>
      <c r="J671" s="14">
        <f t="shared" si="28"/>
        <v>76</v>
      </c>
      <c r="M671" s="17">
        <v>0.66800000000000004</v>
      </c>
      <c r="N671" s="14">
        <v>40</v>
      </c>
      <c r="O671" s="18">
        <v>6.68</v>
      </c>
      <c r="P671" s="18">
        <v>35</v>
      </c>
      <c r="T671" s="13">
        <v>100000</v>
      </c>
    </row>
    <row r="672" spans="7:20" x14ac:dyDescent="0.25">
      <c r="G672" s="14"/>
      <c r="H672" s="14"/>
      <c r="I672" s="14">
        <v>669</v>
      </c>
      <c r="J672" s="14">
        <f t="shared" si="28"/>
        <v>76</v>
      </c>
      <c r="M672" s="17">
        <v>0.66900000000000004</v>
      </c>
      <c r="N672" s="14">
        <v>40</v>
      </c>
      <c r="O672" s="18">
        <v>6.69</v>
      </c>
      <c r="P672" s="18">
        <v>35</v>
      </c>
      <c r="T672" s="13">
        <v>100000</v>
      </c>
    </row>
    <row r="673" spans="7:20" x14ac:dyDescent="0.25">
      <c r="G673" s="14"/>
      <c r="H673" s="14"/>
      <c r="I673" s="14">
        <v>670</v>
      </c>
      <c r="J673" s="14">
        <f t="shared" si="28"/>
        <v>76</v>
      </c>
      <c r="M673" s="17">
        <v>0.67</v>
      </c>
      <c r="N673" s="14">
        <v>40</v>
      </c>
      <c r="O673" s="18">
        <v>6.7</v>
      </c>
      <c r="P673" s="18">
        <v>35</v>
      </c>
      <c r="T673" s="13">
        <v>100000</v>
      </c>
    </row>
    <row r="674" spans="7:20" x14ac:dyDescent="0.25">
      <c r="G674" s="14"/>
      <c r="H674" s="14"/>
      <c r="I674" s="14">
        <v>671</v>
      </c>
      <c r="J674" s="14">
        <f t="shared" si="28"/>
        <v>76</v>
      </c>
      <c r="M674" s="17">
        <v>0.67100000000000004</v>
      </c>
      <c r="N674" s="14">
        <v>40</v>
      </c>
      <c r="O674" s="18">
        <v>6.71</v>
      </c>
      <c r="P674" s="18">
        <v>35</v>
      </c>
      <c r="T674" s="13">
        <v>100000</v>
      </c>
    </row>
    <row r="675" spans="7:20" x14ac:dyDescent="0.25">
      <c r="G675" s="14"/>
      <c r="H675" s="14"/>
      <c r="I675" s="14">
        <v>672</v>
      </c>
      <c r="J675" s="14">
        <f t="shared" si="28"/>
        <v>76</v>
      </c>
      <c r="M675" s="17">
        <v>0.67200000000000004</v>
      </c>
      <c r="N675" s="14">
        <v>40</v>
      </c>
      <c r="O675" s="18">
        <v>6.72</v>
      </c>
      <c r="P675" s="18">
        <v>35</v>
      </c>
      <c r="T675" s="13">
        <v>100000</v>
      </c>
    </row>
    <row r="676" spans="7:20" x14ac:dyDescent="0.25">
      <c r="G676" s="14"/>
      <c r="H676" s="14"/>
      <c r="I676" s="14">
        <v>673</v>
      </c>
      <c r="J676" s="14">
        <f t="shared" si="28"/>
        <v>76</v>
      </c>
      <c r="M676" s="17">
        <v>0.67300000000000004</v>
      </c>
      <c r="N676" s="14">
        <v>40</v>
      </c>
      <c r="O676" s="18">
        <v>6.73</v>
      </c>
      <c r="P676" s="18">
        <v>35</v>
      </c>
      <c r="T676" s="13">
        <v>100000</v>
      </c>
    </row>
    <row r="677" spans="7:20" x14ac:dyDescent="0.25">
      <c r="G677" s="14"/>
      <c r="H677" s="14"/>
      <c r="I677" s="14">
        <v>674</v>
      </c>
      <c r="J677" s="14">
        <f t="shared" si="28"/>
        <v>76</v>
      </c>
      <c r="M677" s="17">
        <v>0.67400000000000004</v>
      </c>
      <c r="N677" s="14">
        <v>40</v>
      </c>
      <c r="O677" s="18">
        <v>6.74</v>
      </c>
      <c r="P677" s="18">
        <v>35</v>
      </c>
      <c r="T677" s="13">
        <v>100000</v>
      </c>
    </row>
    <row r="678" spans="7:20" x14ac:dyDescent="0.25">
      <c r="G678" s="14"/>
      <c r="H678" s="14"/>
      <c r="I678" s="14">
        <v>675</v>
      </c>
      <c r="J678" s="14">
        <f t="shared" si="28"/>
        <v>76</v>
      </c>
      <c r="M678" s="17">
        <v>0.67500000000000004</v>
      </c>
      <c r="N678" s="14">
        <v>40</v>
      </c>
      <c r="O678" s="18">
        <v>6.75</v>
      </c>
      <c r="P678" s="18">
        <v>35</v>
      </c>
      <c r="T678" s="13">
        <v>100000</v>
      </c>
    </row>
    <row r="679" spans="7:20" x14ac:dyDescent="0.25">
      <c r="G679" s="14"/>
      <c r="H679" s="14"/>
      <c r="I679" s="14">
        <v>676</v>
      </c>
      <c r="J679" s="14">
        <f t="shared" si="28"/>
        <v>76</v>
      </c>
      <c r="M679" s="17">
        <v>0.67600000000000005</v>
      </c>
      <c r="N679" s="14">
        <v>40</v>
      </c>
      <c r="O679" s="18">
        <v>6.76</v>
      </c>
      <c r="P679" s="18">
        <v>35</v>
      </c>
      <c r="T679" s="13">
        <v>100000</v>
      </c>
    </row>
    <row r="680" spans="7:20" x14ac:dyDescent="0.25">
      <c r="G680" s="14"/>
      <c r="H680" s="14"/>
      <c r="I680" s="14">
        <v>677</v>
      </c>
      <c r="J680" s="14">
        <f t="shared" si="28"/>
        <v>77</v>
      </c>
      <c r="M680" s="17">
        <v>0.67700000000000005</v>
      </c>
      <c r="N680" s="14">
        <v>40</v>
      </c>
      <c r="O680" s="18">
        <v>6.77</v>
      </c>
      <c r="P680" s="18">
        <v>35</v>
      </c>
      <c r="T680" s="13">
        <v>100000</v>
      </c>
    </row>
    <row r="681" spans="7:20" x14ac:dyDescent="0.25">
      <c r="G681" s="14"/>
      <c r="H681" s="14"/>
      <c r="I681" s="14">
        <v>678</v>
      </c>
      <c r="J681" s="14">
        <f t="shared" si="28"/>
        <v>77</v>
      </c>
      <c r="M681" s="17">
        <v>0.67800000000000005</v>
      </c>
      <c r="N681" s="14">
        <v>40</v>
      </c>
      <c r="O681" s="18">
        <v>6.78</v>
      </c>
      <c r="P681" s="18">
        <v>35</v>
      </c>
      <c r="T681" s="13">
        <v>100000</v>
      </c>
    </row>
    <row r="682" spans="7:20" x14ac:dyDescent="0.25">
      <c r="G682" s="14"/>
      <c r="H682" s="14"/>
      <c r="I682" s="14">
        <v>679</v>
      </c>
      <c r="J682" s="14">
        <f t="shared" si="28"/>
        <v>77</v>
      </c>
      <c r="M682" s="17">
        <v>0.67900000000000005</v>
      </c>
      <c r="N682" s="14">
        <v>40</v>
      </c>
      <c r="O682" s="18">
        <v>6.79</v>
      </c>
      <c r="P682" s="18">
        <v>35</v>
      </c>
      <c r="T682" s="13">
        <v>100000</v>
      </c>
    </row>
    <row r="683" spans="7:20" x14ac:dyDescent="0.25">
      <c r="G683" s="14"/>
      <c r="H683" s="14"/>
      <c r="I683" s="14">
        <v>680</v>
      </c>
      <c r="J683" s="14">
        <f t="shared" si="28"/>
        <v>77</v>
      </c>
      <c r="M683" s="17">
        <v>0.68</v>
      </c>
      <c r="N683" s="14">
        <v>40</v>
      </c>
      <c r="O683" s="18">
        <v>6.8</v>
      </c>
      <c r="P683" s="18">
        <v>35</v>
      </c>
      <c r="T683" s="13">
        <v>100000</v>
      </c>
    </row>
    <row r="684" spans="7:20" x14ac:dyDescent="0.25">
      <c r="G684" s="14"/>
      <c r="H684" s="14"/>
      <c r="I684" s="14">
        <v>681</v>
      </c>
      <c r="J684" s="14">
        <f t="shared" si="28"/>
        <v>77</v>
      </c>
      <c r="M684" s="17">
        <v>0.68100000000000005</v>
      </c>
      <c r="N684" s="14">
        <v>40</v>
      </c>
      <c r="O684" s="18">
        <v>6.81</v>
      </c>
      <c r="P684" s="18">
        <v>35</v>
      </c>
      <c r="T684" s="13">
        <v>100000</v>
      </c>
    </row>
    <row r="685" spans="7:20" x14ac:dyDescent="0.25">
      <c r="G685" s="14"/>
      <c r="H685" s="14"/>
      <c r="I685" s="14">
        <v>682</v>
      </c>
      <c r="J685" s="14">
        <f t="shared" si="28"/>
        <v>77</v>
      </c>
      <c r="M685" s="17">
        <v>0.68200000000000005</v>
      </c>
      <c r="N685" s="14">
        <v>40</v>
      </c>
      <c r="O685" s="18">
        <v>6.82</v>
      </c>
      <c r="P685" s="18">
        <v>35</v>
      </c>
      <c r="T685" s="13">
        <v>100000</v>
      </c>
    </row>
    <row r="686" spans="7:20" x14ac:dyDescent="0.25">
      <c r="G686" s="14"/>
      <c r="H686" s="14"/>
      <c r="I686" s="14">
        <v>683</v>
      </c>
      <c r="J686" s="14">
        <f t="shared" si="28"/>
        <v>77</v>
      </c>
      <c r="M686" s="17">
        <v>0.68300000000000005</v>
      </c>
      <c r="N686" s="14">
        <v>40</v>
      </c>
      <c r="O686" s="18">
        <v>6.83</v>
      </c>
      <c r="P686" s="18">
        <v>35</v>
      </c>
      <c r="T686" s="13">
        <v>100000</v>
      </c>
    </row>
    <row r="687" spans="7:20" x14ac:dyDescent="0.25">
      <c r="G687" s="14"/>
      <c r="H687" s="14"/>
      <c r="I687" s="14">
        <v>684</v>
      </c>
      <c r="J687" s="14">
        <f t="shared" si="28"/>
        <v>77</v>
      </c>
      <c r="M687" s="17">
        <v>0.68400000000000005</v>
      </c>
      <c r="N687" s="14">
        <v>40</v>
      </c>
      <c r="O687" s="18">
        <v>6.84</v>
      </c>
      <c r="P687" s="18">
        <v>35</v>
      </c>
      <c r="T687" s="13">
        <v>100000</v>
      </c>
    </row>
    <row r="688" spans="7:20" x14ac:dyDescent="0.25">
      <c r="G688" s="14"/>
      <c r="H688" s="14"/>
      <c r="I688" s="14">
        <v>685</v>
      </c>
      <c r="J688" s="14">
        <f t="shared" si="28"/>
        <v>77</v>
      </c>
      <c r="M688" s="17">
        <v>0.68500000000000005</v>
      </c>
      <c r="N688" s="14">
        <v>40</v>
      </c>
      <c r="O688" s="18">
        <v>6.85</v>
      </c>
      <c r="P688" s="18">
        <v>35</v>
      </c>
      <c r="T688" s="13">
        <v>100000</v>
      </c>
    </row>
    <row r="689" spans="7:20" x14ac:dyDescent="0.25">
      <c r="G689" s="14"/>
      <c r="H689" s="14"/>
      <c r="I689" s="14">
        <v>686</v>
      </c>
      <c r="J689" s="14">
        <f t="shared" si="28"/>
        <v>77</v>
      </c>
      <c r="M689" s="17">
        <v>0.68600000000000005</v>
      </c>
      <c r="N689" s="14">
        <v>40</v>
      </c>
      <c r="O689" s="18">
        <v>6.86</v>
      </c>
      <c r="P689" s="18">
        <v>35</v>
      </c>
      <c r="T689" s="13">
        <v>100000</v>
      </c>
    </row>
    <row r="690" spans="7:20" x14ac:dyDescent="0.25">
      <c r="G690" s="14"/>
      <c r="H690" s="14"/>
      <c r="I690" s="14">
        <v>687</v>
      </c>
      <c r="J690" s="14">
        <f t="shared" si="28"/>
        <v>77</v>
      </c>
      <c r="M690" s="17">
        <v>0.68700000000000006</v>
      </c>
      <c r="N690" s="14">
        <v>40</v>
      </c>
      <c r="O690" s="18">
        <v>6.87</v>
      </c>
      <c r="P690" s="18">
        <v>35</v>
      </c>
      <c r="T690" s="13">
        <v>100000</v>
      </c>
    </row>
    <row r="691" spans="7:20" x14ac:dyDescent="0.25">
      <c r="G691" s="14"/>
      <c r="H691" s="14"/>
      <c r="I691" s="14">
        <v>688</v>
      </c>
      <c r="J691" s="14">
        <f t="shared" si="28"/>
        <v>77</v>
      </c>
      <c r="M691" s="17">
        <v>0.68799999999999994</v>
      </c>
      <c r="N691" s="14">
        <v>40</v>
      </c>
      <c r="O691" s="18">
        <v>6.88</v>
      </c>
      <c r="P691" s="18">
        <v>35</v>
      </c>
      <c r="T691" s="13">
        <v>100000</v>
      </c>
    </row>
    <row r="692" spans="7:20" x14ac:dyDescent="0.25">
      <c r="G692" s="14"/>
      <c r="H692" s="14"/>
      <c r="I692" s="14">
        <v>689</v>
      </c>
      <c r="J692" s="14">
        <f t="shared" si="28"/>
        <v>77</v>
      </c>
      <c r="M692" s="17">
        <v>0.68899999999999995</v>
      </c>
      <c r="N692" s="14">
        <v>40</v>
      </c>
      <c r="O692" s="18">
        <v>6.89</v>
      </c>
      <c r="P692" s="18">
        <v>35</v>
      </c>
      <c r="T692" s="13">
        <v>100000</v>
      </c>
    </row>
    <row r="693" spans="7:20" x14ac:dyDescent="0.25">
      <c r="G693" s="14"/>
      <c r="H693" s="14"/>
      <c r="I693" s="14">
        <v>690</v>
      </c>
      <c r="J693" s="14">
        <f t="shared" si="28"/>
        <v>77</v>
      </c>
      <c r="M693" s="17">
        <v>0.69</v>
      </c>
      <c r="N693" s="14">
        <v>40</v>
      </c>
      <c r="O693" s="18">
        <v>6.9</v>
      </c>
      <c r="P693" s="18">
        <v>35</v>
      </c>
      <c r="T693" s="13">
        <v>100000</v>
      </c>
    </row>
    <row r="694" spans="7:20" x14ac:dyDescent="0.25">
      <c r="G694" s="14"/>
      <c r="H694" s="14"/>
      <c r="I694" s="14">
        <v>691</v>
      </c>
      <c r="J694" s="14">
        <f t="shared" si="28"/>
        <v>77</v>
      </c>
      <c r="M694" s="17">
        <v>0.69099999999999995</v>
      </c>
      <c r="N694" s="14">
        <v>40</v>
      </c>
      <c r="O694" s="18">
        <v>6.91</v>
      </c>
      <c r="P694" s="18">
        <v>35</v>
      </c>
      <c r="T694" s="13">
        <v>100000</v>
      </c>
    </row>
    <row r="695" spans="7:20" x14ac:dyDescent="0.25">
      <c r="G695" s="14"/>
      <c r="H695" s="14"/>
      <c r="I695" s="14">
        <v>692</v>
      </c>
      <c r="J695" s="14">
        <f t="shared" si="28"/>
        <v>77</v>
      </c>
      <c r="M695" s="17">
        <v>0.69199999999999995</v>
      </c>
      <c r="N695" s="14">
        <v>40</v>
      </c>
      <c r="O695" s="18">
        <v>6.92</v>
      </c>
      <c r="P695" s="18">
        <v>35</v>
      </c>
      <c r="T695" s="13">
        <v>100000</v>
      </c>
    </row>
    <row r="696" spans="7:20" x14ac:dyDescent="0.25">
      <c r="G696" s="14"/>
      <c r="H696" s="14"/>
      <c r="I696" s="14">
        <v>693</v>
      </c>
      <c r="J696" s="14">
        <f t="shared" si="28"/>
        <v>77</v>
      </c>
      <c r="M696" s="17">
        <v>0.69299999999999995</v>
      </c>
      <c r="N696" s="14">
        <v>40</v>
      </c>
      <c r="O696" s="18">
        <v>6.93</v>
      </c>
      <c r="P696" s="18">
        <v>35</v>
      </c>
      <c r="T696" s="13">
        <v>100000</v>
      </c>
    </row>
    <row r="697" spans="7:20" x14ac:dyDescent="0.25">
      <c r="G697" s="14"/>
      <c r="H697" s="14"/>
      <c r="I697" s="14">
        <v>694</v>
      </c>
      <c r="J697" s="14">
        <f t="shared" si="28"/>
        <v>77</v>
      </c>
      <c r="M697" s="17">
        <v>0.69399999999999995</v>
      </c>
      <c r="N697" s="14">
        <v>40</v>
      </c>
      <c r="O697" s="18">
        <v>6.94</v>
      </c>
      <c r="P697" s="18">
        <v>35</v>
      </c>
      <c r="T697" s="13">
        <v>100000</v>
      </c>
    </row>
    <row r="698" spans="7:20" x14ac:dyDescent="0.25">
      <c r="G698" s="14"/>
      <c r="H698" s="14"/>
      <c r="I698" s="14">
        <v>695</v>
      </c>
      <c r="J698" s="14">
        <f t="shared" si="28"/>
        <v>77</v>
      </c>
      <c r="M698" s="17">
        <v>0.69499999999999995</v>
      </c>
      <c r="N698" s="14">
        <v>40</v>
      </c>
      <c r="O698" s="18">
        <v>6.95</v>
      </c>
      <c r="P698" s="18">
        <v>35</v>
      </c>
      <c r="T698" s="13">
        <v>100000</v>
      </c>
    </row>
    <row r="699" spans="7:20" x14ac:dyDescent="0.25">
      <c r="G699" s="14"/>
      <c r="H699" s="14"/>
      <c r="I699" s="14">
        <v>696</v>
      </c>
      <c r="J699" s="14">
        <f t="shared" si="28"/>
        <v>77</v>
      </c>
      <c r="M699" s="17">
        <v>0.69599999999999995</v>
      </c>
      <c r="N699" s="14">
        <v>40</v>
      </c>
      <c r="O699" s="18">
        <v>6.96</v>
      </c>
      <c r="P699" s="18">
        <v>35</v>
      </c>
      <c r="T699" s="13">
        <v>100000</v>
      </c>
    </row>
    <row r="700" spans="7:20" x14ac:dyDescent="0.25">
      <c r="G700" s="14"/>
      <c r="H700" s="14"/>
      <c r="I700" s="14">
        <v>697</v>
      </c>
      <c r="J700" s="14">
        <f t="shared" si="28"/>
        <v>77</v>
      </c>
      <c r="M700" s="17">
        <v>0.69699999999999995</v>
      </c>
      <c r="N700" s="14">
        <v>40</v>
      </c>
      <c r="O700" s="18">
        <v>6.97</v>
      </c>
      <c r="P700" s="18">
        <v>35</v>
      </c>
      <c r="T700" s="13">
        <v>100000</v>
      </c>
    </row>
    <row r="701" spans="7:20" x14ac:dyDescent="0.25">
      <c r="G701" s="14"/>
      <c r="H701" s="14"/>
      <c r="I701" s="14">
        <v>698</v>
      </c>
      <c r="J701" s="14">
        <f t="shared" si="28"/>
        <v>77</v>
      </c>
      <c r="M701" s="17">
        <v>0.69799999999999995</v>
      </c>
      <c r="N701" s="14">
        <v>40</v>
      </c>
      <c r="O701" s="18">
        <v>6.98</v>
      </c>
      <c r="P701" s="18">
        <v>35</v>
      </c>
      <c r="T701" s="13">
        <v>100000</v>
      </c>
    </row>
    <row r="702" spans="7:20" x14ac:dyDescent="0.25">
      <c r="G702" s="14"/>
      <c r="H702" s="14"/>
      <c r="I702" s="14">
        <v>699</v>
      </c>
      <c r="J702" s="14">
        <f t="shared" si="28"/>
        <v>77</v>
      </c>
      <c r="M702" s="17">
        <v>0.69899999999999995</v>
      </c>
      <c r="N702" s="14">
        <v>40</v>
      </c>
      <c r="O702" s="18">
        <v>6.99</v>
      </c>
      <c r="P702" s="18">
        <v>35</v>
      </c>
      <c r="T702" s="13">
        <v>100000</v>
      </c>
    </row>
    <row r="703" spans="7:20" x14ac:dyDescent="0.25">
      <c r="G703" s="14"/>
      <c r="H703" s="14"/>
      <c r="I703" s="14">
        <v>700</v>
      </c>
      <c r="J703" s="14">
        <f t="shared" si="28"/>
        <v>77</v>
      </c>
      <c r="M703" s="17">
        <v>0.7</v>
      </c>
      <c r="N703" s="14">
        <v>40</v>
      </c>
      <c r="O703" s="18">
        <v>7</v>
      </c>
      <c r="P703" s="18">
        <v>35</v>
      </c>
      <c r="T703" s="13">
        <v>100000</v>
      </c>
    </row>
    <row r="704" spans="7:20" x14ac:dyDescent="0.25">
      <c r="G704" s="14"/>
      <c r="H704" s="14"/>
      <c r="I704" s="14">
        <v>701</v>
      </c>
      <c r="J704" s="14">
        <f t="shared" si="28"/>
        <v>77</v>
      </c>
      <c r="M704" s="17">
        <v>0.70099999999999996</v>
      </c>
      <c r="N704" s="14">
        <v>40</v>
      </c>
      <c r="P704" s="18">
        <v>35</v>
      </c>
      <c r="T704" s="13">
        <v>100000</v>
      </c>
    </row>
    <row r="705" spans="7:20" x14ac:dyDescent="0.25">
      <c r="G705" s="14"/>
      <c r="H705" s="14"/>
      <c r="I705" s="14">
        <v>702</v>
      </c>
      <c r="J705" s="14">
        <f t="shared" si="28"/>
        <v>77</v>
      </c>
      <c r="M705" s="17">
        <v>0.70199999999999996</v>
      </c>
      <c r="N705" s="14">
        <v>40</v>
      </c>
      <c r="O705" s="1"/>
      <c r="P705" s="18">
        <v>35</v>
      </c>
      <c r="T705" s="13">
        <v>100000</v>
      </c>
    </row>
    <row r="706" spans="7:20" x14ac:dyDescent="0.25">
      <c r="G706" s="14"/>
      <c r="H706" s="14"/>
      <c r="I706" s="14">
        <v>703</v>
      </c>
      <c r="J706" s="14">
        <f t="shared" si="28"/>
        <v>77</v>
      </c>
      <c r="M706" s="17">
        <v>0.70299999999999996</v>
      </c>
      <c r="N706" s="14">
        <v>40</v>
      </c>
      <c r="O706" s="1"/>
      <c r="P706" s="18">
        <v>35</v>
      </c>
      <c r="T706" s="13">
        <v>100000</v>
      </c>
    </row>
    <row r="707" spans="7:20" x14ac:dyDescent="0.25">
      <c r="G707" s="14"/>
      <c r="H707" s="14"/>
      <c r="I707" s="14">
        <v>704</v>
      </c>
      <c r="J707" s="14">
        <f t="shared" si="28"/>
        <v>77</v>
      </c>
      <c r="M707" s="17">
        <v>0.70399999999999996</v>
      </c>
      <c r="N707" s="14">
        <v>40</v>
      </c>
      <c r="O707" s="1"/>
      <c r="P707" s="18">
        <v>35</v>
      </c>
      <c r="T707" s="13">
        <v>100000</v>
      </c>
    </row>
    <row r="708" spans="7:20" x14ac:dyDescent="0.25">
      <c r="G708" s="14"/>
      <c r="H708" s="14"/>
      <c r="I708" s="14">
        <v>705</v>
      </c>
      <c r="J708" s="14">
        <f t="shared" ref="J708:J771" si="29">J673+1</f>
        <v>77</v>
      </c>
      <c r="M708" s="17">
        <v>0.70499999999999996</v>
      </c>
      <c r="N708" s="14">
        <v>40</v>
      </c>
      <c r="O708" s="1"/>
      <c r="P708" s="18">
        <v>35</v>
      </c>
      <c r="T708" s="13">
        <v>100000</v>
      </c>
    </row>
    <row r="709" spans="7:20" x14ac:dyDescent="0.25">
      <c r="G709" s="14"/>
      <c r="H709" s="14"/>
      <c r="I709" s="14">
        <v>706</v>
      </c>
      <c r="J709" s="14">
        <f t="shared" si="29"/>
        <v>77</v>
      </c>
      <c r="M709" s="17">
        <v>0.70599999999999996</v>
      </c>
      <c r="N709" s="14">
        <v>40</v>
      </c>
      <c r="O709" s="1"/>
      <c r="P709" s="18">
        <v>35</v>
      </c>
      <c r="T709" s="13">
        <v>100000</v>
      </c>
    </row>
    <row r="710" spans="7:20" x14ac:dyDescent="0.25">
      <c r="G710" s="14"/>
      <c r="H710" s="14"/>
      <c r="I710" s="14">
        <v>707</v>
      </c>
      <c r="J710" s="14">
        <f t="shared" si="29"/>
        <v>77</v>
      </c>
      <c r="M710" s="17">
        <v>0.70699999999999996</v>
      </c>
      <c r="N710" s="14">
        <v>40</v>
      </c>
      <c r="O710" s="1"/>
      <c r="P710" s="18">
        <v>35</v>
      </c>
      <c r="T710" s="13">
        <v>100000</v>
      </c>
    </row>
    <row r="711" spans="7:20" x14ac:dyDescent="0.25">
      <c r="G711" s="14"/>
      <c r="H711" s="14"/>
      <c r="I711" s="14">
        <v>708</v>
      </c>
      <c r="J711" s="14">
        <f t="shared" si="29"/>
        <v>77</v>
      </c>
      <c r="M711" s="17">
        <v>0.70799999999999996</v>
      </c>
      <c r="N711" s="14">
        <v>40</v>
      </c>
      <c r="O711" s="1"/>
      <c r="P711" s="18">
        <v>35</v>
      </c>
      <c r="T711" s="13">
        <v>100000</v>
      </c>
    </row>
    <row r="712" spans="7:20" x14ac:dyDescent="0.25">
      <c r="G712" s="14"/>
      <c r="H712" s="14"/>
      <c r="I712" s="14">
        <v>709</v>
      </c>
      <c r="J712" s="14">
        <f t="shared" si="29"/>
        <v>77</v>
      </c>
      <c r="M712" s="17">
        <v>0.70899999999999996</v>
      </c>
      <c r="N712" s="14">
        <v>40</v>
      </c>
      <c r="O712" s="1"/>
      <c r="P712" s="18">
        <v>35</v>
      </c>
      <c r="T712" s="13">
        <v>100000</v>
      </c>
    </row>
    <row r="713" spans="7:20" x14ac:dyDescent="0.25">
      <c r="G713" s="14"/>
      <c r="H713" s="14"/>
      <c r="I713" s="14">
        <v>710</v>
      </c>
      <c r="J713" s="14">
        <f t="shared" si="29"/>
        <v>77</v>
      </c>
      <c r="M713" s="17">
        <v>0.71</v>
      </c>
      <c r="N713" s="14">
        <v>40</v>
      </c>
      <c r="O713" s="1"/>
      <c r="P713" s="18">
        <v>35</v>
      </c>
      <c r="T713" s="13">
        <v>100000</v>
      </c>
    </row>
    <row r="714" spans="7:20" x14ac:dyDescent="0.25">
      <c r="G714" s="14"/>
      <c r="H714" s="14"/>
      <c r="I714" s="14">
        <v>711</v>
      </c>
      <c r="J714" s="14">
        <f t="shared" si="29"/>
        <v>77</v>
      </c>
      <c r="M714" s="17">
        <v>0.71099999999999997</v>
      </c>
      <c r="N714" s="14">
        <v>40</v>
      </c>
      <c r="O714" s="1"/>
      <c r="P714" s="18">
        <v>35</v>
      </c>
      <c r="T714" s="13">
        <v>100000</v>
      </c>
    </row>
    <row r="715" spans="7:20" x14ac:dyDescent="0.25">
      <c r="G715" s="14"/>
      <c r="H715" s="14"/>
      <c r="I715" s="14">
        <v>712</v>
      </c>
      <c r="J715" s="14">
        <f t="shared" si="29"/>
        <v>78</v>
      </c>
      <c r="M715" s="17">
        <v>0.71199999999999997</v>
      </c>
      <c r="N715" s="14">
        <v>40</v>
      </c>
      <c r="O715" s="1"/>
      <c r="P715" s="18">
        <v>35</v>
      </c>
      <c r="T715" s="13">
        <v>100000</v>
      </c>
    </row>
    <row r="716" spans="7:20" x14ac:dyDescent="0.25">
      <c r="G716" s="14"/>
      <c r="H716" s="14"/>
      <c r="I716" s="14">
        <v>713</v>
      </c>
      <c r="J716" s="14">
        <f t="shared" si="29"/>
        <v>78</v>
      </c>
      <c r="M716" s="17">
        <v>0.71299999999999997</v>
      </c>
      <c r="N716" s="14">
        <v>40</v>
      </c>
      <c r="O716" s="1"/>
      <c r="P716" s="18">
        <v>35</v>
      </c>
      <c r="T716" s="13">
        <v>100000</v>
      </c>
    </row>
    <row r="717" spans="7:20" x14ac:dyDescent="0.25">
      <c r="G717" s="14"/>
      <c r="H717" s="14"/>
      <c r="I717" s="14">
        <v>714</v>
      </c>
      <c r="J717" s="14">
        <f t="shared" si="29"/>
        <v>78</v>
      </c>
      <c r="M717" s="17">
        <v>0.71399999999999997</v>
      </c>
      <c r="N717" s="14">
        <v>40</v>
      </c>
      <c r="O717" s="1"/>
      <c r="P717" s="18">
        <v>35</v>
      </c>
      <c r="T717" s="13">
        <v>100000</v>
      </c>
    </row>
    <row r="718" spans="7:20" x14ac:dyDescent="0.25">
      <c r="G718" s="14"/>
      <c r="H718" s="14"/>
      <c r="I718" s="14">
        <v>715</v>
      </c>
      <c r="J718" s="14">
        <f t="shared" si="29"/>
        <v>78</v>
      </c>
      <c r="M718" s="17">
        <v>0.71499999999999997</v>
      </c>
      <c r="N718" s="14">
        <v>40</v>
      </c>
      <c r="O718" s="1"/>
      <c r="P718" s="18">
        <v>35</v>
      </c>
      <c r="T718" s="13">
        <v>100000</v>
      </c>
    </row>
    <row r="719" spans="7:20" x14ac:dyDescent="0.25">
      <c r="G719" s="14"/>
      <c r="H719" s="14"/>
      <c r="I719" s="14">
        <v>716</v>
      </c>
      <c r="J719" s="14">
        <f t="shared" si="29"/>
        <v>78</v>
      </c>
      <c r="M719" s="17">
        <v>0.71599999999999997</v>
      </c>
      <c r="N719" s="14">
        <v>40</v>
      </c>
      <c r="O719" s="1"/>
      <c r="P719" s="18">
        <v>35</v>
      </c>
      <c r="T719" s="13">
        <v>100000</v>
      </c>
    </row>
    <row r="720" spans="7:20" x14ac:dyDescent="0.25">
      <c r="G720" s="14"/>
      <c r="H720" s="14"/>
      <c r="I720" s="14">
        <v>717</v>
      </c>
      <c r="J720" s="14">
        <f t="shared" si="29"/>
        <v>78</v>
      </c>
      <c r="M720" s="17">
        <v>0.71699999999999997</v>
      </c>
      <c r="N720" s="14">
        <v>40</v>
      </c>
      <c r="O720" s="1"/>
      <c r="P720" s="18">
        <v>35</v>
      </c>
      <c r="T720" s="13">
        <v>100000</v>
      </c>
    </row>
    <row r="721" spans="7:20" x14ac:dyDescent="0.25">
      <c r="G721" s="14"/>
      <c r="H721" s="14"/>
      <c r="I721" s="14">
        <v>718</v>
      </c>
      <c r="J721" s="14">
        <f t="shared" si="29"/>
        <v>78</v>
      </c>
      <c r="M721" s="17">
        <v>0.71799999999999997</v>
      </c>
      <c r="N721" s="14">
        <v>40</v>
      </c>
      <c r="O721" s="1"/>
      <c r="P721" s="18">
        <v>35</v>
      </c>
      <c r="T721" s="13">
        <v>100000</v>
      </c>
    </row>
    <row r="722" spans="7:20" x14ac:dyDescent="0.25">
      <c r="G722" s="14"/>
      <c r="H722" s="14"/>
      <c r="I722" s="14">
        <v>719</v>
      </c>
      <c r="J722" s="14">
        <f t="shared" si="29"/>
        <v>78</v>
      </c>
      <c r="M722" s="17">
        <v>0.71899999999999997</v>
      </c>
      <c r="N722" s="14">
        <v>40</v>
      </c>
      <c r="O722" s="1"/>
      <c r="P722" s="18">
        <v>35</v>
      </c>
      <c r="T722" s="13">
        <v>100000</v>
      </c>
    </row>
    <row r="723" spans="7:20" x14ac:dyDescent="0.25">
      <c r="G723" s="14"/>
      <c r="H723" s="14"/>
      <c r="I723" s="14">
        <v>720</v>
      </c>
      <c r="J723" s="14">
        <f t="shared" si="29"/>
        <v>78</v>
      </c>
      <c r="M723" s="17">
        <v>0.72</v>
      </c>
      <c r="N723" s="14">
        <v>40</v>
      </c>
      <c r="O723" s="1"/>
      <c r="P723" s="18">
        <v>35</v>
      </c>
      <c r="T723" s="13">
        <v>100000</v>
      </c>
    </row>
    <row r="724" spans="7:20" x14ac:dyDescent="0.25">
      <c r="G724" s="14"/>
      <c r="H724" s="14"/>
      <c r="I724" s="14">
        <v>721</v>
      </c>
      <c r="J724" s="14">
        <f t="shared" si="29"/>
        <v>78</v>
      </c>
      <c r="M724" s="17">
        <v>0.72099999999999997</v>
      </c>
      <c r="N724" s="14">
        <v>40</v>
      </c>
      <c r="O724" s="1"/>
      <c r="P724" s="18">
        <v>35</v>
      </c>
      <c r="T724" s="13">
        <v>100000</v>
      </c>
    </row>
    <row r="725" spans="7:20" x14ac:dyDescent="0.25">
      <c r="G725" s="14"/>
      <c r="H725" s="14"/>
      <c r="I725" s="14">
        <v>722</v>
      </c>
      <c r="J725" s="14">
        <f t="shared" si="29"/>
        <v>78</v>
      </c>
      <c r="M725" s="17">
        <v>0.72199999999999998</v>
      </c>
      <c r="N725" s="14">
        <v>40</v>
      </c>
      <c r="O725" s="1"/>
      <c r="P725" s="18">
        <v>35</v>
      </c>
      <c r="T725" s="13">
        <v>100000</v>
      </c>
    </row>
    <row r="726" spans="7:20" x14ac:dyDescent="0.25">
      <c r="G726" s="14"/>
      <c r="H726" s="14"/>
      <c r="I726" s="14">
        <v>723</v>
      </c>
      <c r="J726" s="14">
        <f t="shared" si="29"/>
        <v>78</v>
      </c>
      <c r="M726" s="17">
        <v>0.72299999999999998</v>
      </c>
      <c r="N726" s="14">
        <v>40</v>
      </c>
      <c r="O726" s="1"/>
      <c r="P726" s="18">
        <v>35</v>
      </c>
      <c r="T726" s="13">
        <v>100000</v>
      </c>
    </row>
    <row r="727" spans="7:20" x14ac:dyDescent="0.25">
      <c r="G727" s="14"/>
      <c r="H727" s="14"/>
      <c r="I727" s="14">
        <v>724</v>
      </c>
      <c r="J727" s="14">
        <f t="shared" si="29"/>
        <v>78</v>
      </c>
      <c r="M727" s="17">
        <v>0.72399999999999998</v>
      </c>
      <c r="N727" s="14">
        <v>40</v>
      </c>
      <c r="O727" s="1"/>
      <c r="P727" s="18">
        <v>35</v>
      </c>
      <c r="T727" s="13">
        <v>100000</v>
      </c>
    </row>
    <row r="728" spans="7:20" x14ac:dyDescent="0.25">
      <c r="G728" s="14"/>
      <c r="H728" s="14"/>
      <c r="I728" s="14">
        <v>725</v>
      </c>
      <c r="J728" s="14">
        <f t="shared" si="29"/>
        <v>78</v>
      </c>
      <c r="M728" s="17">
        <v>0.72499999999999998</v>
      </c>
      <c r="N728" s="14">
        <v>40</v>
      </c>
      <c r="O728" s="1"/>
      <c r="P728" s="18">
        <v>35</v>
      </c>
      <c r="T728" s="13">
        <v>100000</v>
      </c>
    </row>
    <row r="729" spans="7:20" x14ac:dyDescent="0.25">
      <c r="G729" s="14"/>
      <c r="H729" s="14"/>
      <c r="I729" s="14">
        <v>726</v>
      </c>
      <c r="J729" s="14">
        <f t="shared" si="29"/>
        <v>78</v>
      </c>
      <c r="M729" s="17">
        <v>0.72599999999999998</v>
      </c>
      <c r="N729" s="14">
        <v>40</v>
      </c>
      <c r="O729" s="1"/>
      <c r="P729" s="18">
        <v>35</v>
      </c>
      <c r="T729" s="13">
        <v>100000</v>
      </c>
    </row>
    <row r="730" spans="7:20" x14ac:dyDescent="0.25">
      <c r="G730" s="14"/>
      <c r="H730" s="14"/>
      <c r="I730" s="14">
        <v>727</v>
      </c>
      <c r="J730" s="14">
        <f t="shared" si="29"/>
        <v>78</v>
      </c>
      <c r="M730" s="17">
        <v>0.72699999999999998</v>
      </c>
      <c r="N730" s="14">
        <v>40</v>
      </c>
      <c r="O730" s="1"/>
      <c r="P730" s="18">
        <v>35</v>
      </c>
      <c r="T730" s="13">
        <v>100000</v>
      </c>
    </row>
    <row r="731" spans="7:20" x14ac:dyDescent="0.25">
      <c r="G731" s="14"/>
      <c r="H731" s="14"/>
      <c r="I731" s="14">
        <v>728</v>
      </c>
      <c r="J731" s="14">
        <f t="shared" si="29"/>
        <v>78</v>
      </c>
      <c r="M731" s="17">
        <v>0.72799999999999998</v>
      </c>
      <c r="N731" s="14">
        <v>40</v>
      </c>
      <c r="O731" s="1"/>
      <c r="P731" s="18">
        <v>35</v>
      </c>
      <c r="T731" s="13">
        <v>100000</v>
      </c>
    </row>
    <row r="732" spans="7:20" x14ac:dyDescent="0.25">
      <c r="G732" s="14"/>
      <c r="H732" s="14"/>
      <c r="I732" s="14">
        <v>729</v>
      </c>
      <c r="J732" s="14">
        <f t="shared" si="29"/>
        <v>78</v>
      </c>
      <c r="M732" s="17">
        <v>0.72899999999999998</v>
      </c>
      <c r="N732" s="14">
        <v>40</v>
      </c>
      <c r="O732" s="1"/>
      <c r="P732" s="18">
        <v>35</v>
      </c>
      <c r="T732" s="13">
        <v>100000</v>
      </c>
    </row>
    <row r="733" spans="7:20" x14ac:dyDescent="0.25">
      <c r="G733" s="14"/>
      <c r="H733" s="14"/>
      <c r="I733" s="14">
        <v>730</v>
      </c>
      <c r="J733" s="14">
        <f t="shared" si="29"/>
        <v>78</v>
      </c>
      <c r="M733" s="17">
        <v>0.73</v>
      </c>
      <c r="N733" s="14">
        <v>40</v>
      </c>
      <c r="O733" s="1"/>
      <c r="P733" s="18">
        <v>35</v>
      </c>
      <c r="T733" s="13">
        <v>100000</v>
      </c>
    </row>
    <row r="734" spans="7:20" x14ac:dyDescent="0.25">
      <c r="G734" s="14"/>
      <c r="H734" s="14"/>
      <c r="I734" s="14">
        <v>731</v>
      </c>
      <c r="J734" s="14">
        <f t="shared" si="29"/>
        <v>78</v>
      </c>
      <c r="M734" s="17">
        <v>0.73099999999999998</v>
      </c>
      <c r="N734" s="14">
        <v>40</v>
      </c>
      <c r="O734" s="1"/>
      <c r="P734" s="18">
        <v>35</v>
      </c>
      <c r="T734" s="13">
        <v>100000</v>
      </c>
    </row>
    <row r="735" spans="7:20" x14ac:dyDescent="0.25">
      <c r="G735" s="14"/>
      <c r="H735" s="14"/>
      <c r="I735" s="14">
        <v>732</v>
      </c>
      <c r="J735" s="14">
        <f t="shared" si="29"/>
        <v>78</v>
      </c>
      <c r="M735" s="17">
        <v>0.73199999999999998</v>
      </c>
      <c r="N735" s="14">
        <v>40</v>
      </c>
      <c r="O735" s="1"/>
      <c r="P735" s="18">
        <v>35</v>
      </c>
      <c r="T735" s="13">
        <v>100000</v>
      </c>
    </row>
    <row r="736" spans="7:20" x14ac:dyDescent="0.25">
      <c r="G736" s="14"/>
      <c r="H736" s="14"/>
      <c r="I736" s="14">
        <v>733</v>
      </c>
      <c r="J736" s="14">
        <f t="shared" si="29"/>
        <v>78</v>
      </c>
      <c r="M736" s="17">
        <v>0.73299999999999998</v>
      </c>
      <c r="N736" s="14">
        <v>40</v>
      </c>
      <c r="O736" s="1"/>
      <c r="P736" s="18">
        <v>35</v>
      </c>
      <c r="T736" s="13">
        <v>100000</v>
      </c>
    </row>
    <row r="737" spans="7:20" x14ac:dyDescent="0.25">
      <c r="G737" s="14"/>
      <c r="H737" s="14"/>
      <c r="I737" s="14">
        <v>734</v>
      </c>
      <c r="J737" s="14">
        <f t="shared" si="29"/>
        <v>78</v>
      </c>
      <c r="M737" s="17">
        <v>0.73399999999999999</v>
      </c>
      <c r="N737" s="14">
        <v>40</v>
      </c>
      <c r="O737" s="1"/>
      <c r="P737" s="18">
        <v>35</v>
      </c>
      <c r="T737" s="13">
        <v>100000</v>
      </c>
    </row>
    <row r="738" spans="7:20" x14ac:dyDescent="0.25">
      <c r="G738" s="14"/>
      <c r="H738" s="14"/>
      <c r="I738" s="14">
        <v>735</v>
      </c>
      <c r="J738" s="14">
        <f t="shared" si="29"/>
        <v>78</v>
      </c>
      <c r="M738" s="17">
        <v>0.73499999999999999</v>
      </c>
      <c r="N738" s="14">
        <v>40</v>
      </c>
      <c r="O738" s="1"/>
      <c r="P738" s="18">
        <v>35</v>
      </c>
      <c r="T738" s="13">
        <v>100000</v>
      </c>
    </row>
    <row r="739" spans="7:20" x14ac:dyDescent="0.25">
      <c r="G739" s="14"/>
      <c r="H739" s="14"/>
      <c r="I739" s="14">
        <v>736</v>
      </c>
      <c r="J739" s="14">
        <f t="shared" si="29"/>
        <v>78</v>
      </c>
      <c r="M739" s="17">
        <v>0.73599999999999999</v>
      </c>
      <c r="N739" s="14">
        <v>40</v>
      </c>
      <c r="O739" s="1"/>
      <c r="P739" s="18">
        <v>35</v>
      </c>
      <c r="T739" s="13">
        <v>100000</v>
      </c>
    </row>
    <row r="740" spans="7:20" x14ac:dyDescent="0.25">
      <c r="G740" s="14"/>
      <c r="H740" s="14"/>
      <c r="I740" s="14">
        <v>737</v>
      </c>
      <c r="J740" s="14">
        <f t="shared" si="29"/>
        <v>78</v>
      </c>
      <c r="M740" s="17">
        <v>0.73699999999999999</v>
      </c>
      <c r="N740" s="14">
        <v>40</v>
      </c>
      <c r="O740" s="1"/>
      <c r="P740" s="18">
        <v>35</v>
      </c>
      <c r="T740" s="13">
        <v>100000</v>
      </c>
    </row>
    <row r="741" spans="7:20" x14ac:dyDescent="0.25">
      <c r="G741" s="14"/>
      <c r="H741" s="14"/>
      <c r="I741" s="14">
        <v>738</v>
      </c>
      <c r="J741" s="14">
        <f t="shared" si="29"/>
        <v>78</v>
      </c>
      <c r="M741" s="17">
        <v>0.73799999999999999</v>
      </c>
      <c r="N741" s="14">
        <v>40</v>
      </c>
      <c r="O741" s="1"/>
      <c r="P741" s="18">
        <v>35</v>
      </c>
      <c r="T741" s="13">
        <v>100000</v>
      </c>
    </row>
    <row r="742" spans="7:20" x14ac:dyDescent="0.25">
      <c r="G742" s="14"/>
      <c r="H742" s="14"/>
      <c r="I742" s="14">
        <v>739</v>
      </c>
      <c r="J742" s="14">
        <f t="shared" si="29"/>
        <v>78</v>
      </c>
      <c r="M742" s="17">
        <v>0.73899999999999999</v>
      </c>
      <c r="N742" s="14">
        <v>40</v>
      </c>
      <c r="O742" s="1"/>
      <c r="P742" s="18">
        <v>35</v>
      </c>
      <c r="T742" s="13">
        <v>100000</v>
      </c>
    </row>
    <row r="743" spans="7:20" x14ac:dyDescent="0.25">
      <c r="G743" s="14"/>
      <c r="H743" s="14"/>
      <c r="I743" s="14">
        <v>740</v>
      </c>
      <c r="J743" s="14">
        <f t="shared" si="29"/>
        <v>78</v>
      </c>
      <c r="M743" s="17">
        <v>0.74</v>
      </c>
      <c r="N743" s="14">
        <v>40</v>
      </c>
      <c r="O743" s="1"/>
      <c r="P743" s="18">
        <v>35</v>
      </c>
      <c r="T743" s="13">
        <v>100000</v>
      </c>
    </row>
    <row r="744" spans="7:20" x14ac:dyDescent="0.25">
      <c r="G744" s="14"/>
      <c r="H744" s="14"/>
      <c r="I744" s="14">
        <v>741</v>
      </c>
      <c r="J744" s="14">
        <f t="shared" si="29"/>
        <v>78</v>
      </c>
      <c r="M744" s="17">
        <v>0.74099999999999999</v>
      </c>
      <c r="N744" s="14">
        <v>40</v>
      </c>
      <c r="O744" s="1"/>
      <c r="P744" s="18">
        <v>35</v>
      </c>
      <c r="T744" s="13">
        <v>100000</v>
      </c>
    </row>
    <row r="745" spans="7:20" x14ac:dyDescent="0.25">
      <c r="G745" s="14"/>
      <c r="H745" s="14"/>
      <c r="I745" s="14">
        <v>742</v>
      </c>
      <c r="J745" s="14">
        <f t="shared" si="29"/>
        <v>78</v>
      </c>
      <c r="M745" s="17">
        <v>0.74199999999999999</v>
      </c>
      <c r="N745" s="14">
        <v>40</v>
      </c>
      <c r="O745" s="1"/>
      <c r="P745" s="18">
        <v>35</v>
      </c>
      <c r="T745" s="13">
        <v>100000</v>
      </c>
    </row>
    <row r="746" spans="7:20" x14ac:dyDescent="0.25">
      <c r="G746" s="14"/>
      <c r="H746" s="14"/>
      <c r="I746" s="14">
        <v>743</v>
      </c>
      <c r="J746" s="14">
        <f t="shared" si="29"/>
        <v>78</v>
      </c>
      <c r="M746" s="17">
        <v>0.74299999999999999</v>
      </c>
      <c r="N746" s="14">
        <v>40</v>
      </c>
      <c r="O746" s="1"/>
      <c r="P746" s="18">
        <v>35</v>
      </c>
      <c r="T746" s="13">
        <v>100000</v>
      </c>
    </row>
    <row r="747" spans="7:20" x14ac:dyDescent="0.25">
      <c r="G747" s="14"/>
      <c r="H747" s="14"/>
      <c r="I747" s="14">
        <v>744</v>
      </c>
      <c r="J747" s="14">
        <f t="shared" si="29"/>
        <v>78</v>
      </c>
      <c r="M747" s="17">
        <v>0.74399999999999999</v>
      </c>
      <c r="N747" s="14">
        <v>40</v>
      </c>
      <c r="O747" s="1"/>
      <c r="P747" s="18">
        <v>35</v>
      </c>
      <c r="T747" s="13">
        <v>100000</v>
      </c>
    </row>
    <row r="748" spans="7:20" x14ac:dyDescent="0.25">
      <c r="G748" s="14"/>
      <c r="H748" s="14"/>
      <c r="I748" s="14">
        <v>745</v>
      </c>
      <c r="J748" s="14">
        <f t="shared" si="29"/>
        <v>78</v>
      </c>
      <c r="M748" s="17">
        <v>0.745</v>
      </c>
      <c r="N748" s="14">
        <v>40</v>
      </c>
      <c r="O748" s="1"/>
      <c r="P748" s="18">
        <v>35</v>
      </c>
      <c r="T748" s="13">
        <v>100000</v>
      </c>
    </row>
    <row r="749" spans="7:20" x14ac:dyDescent="0.25">
      <c r="G749" s="14"/>
      <c r="H749" s="14"/>
      <c r="I749" s="14">
        <v>746</v>
      </c>
      <c r="J749" s="14">
        <f t="shared" si="29"/>
        <v>78</v>
      </c>
      <c r="M749" s="17">
        <v>0.746</v>
      </c>
      <c r="N749" s="14">
        <v>40</v>
      </c>
      <c r="O749" s="1"/>
      <c r="P749" s="18">
        <v>35</v>
      </c>
      <c r="T749" s="13">
        <v>100000</v>
      </c>
    </row>
    <row r="750" spans="7:20" x14ac:dyDescent="0.25">
      <c r="G750" s="14"/>
      <c r="H750" s="14"/>
      <c r="I750" s="14">
        <v>747</v>
      </c>
      <c r="J750" s="14">
        <f t="shared" si="29"/>
        <v>79</v>
      </c>
      <c r="M750" s="17">
        <v>0.747</v>
      </c>
      <c r="N750" s="14">
        <v>40</v>
      </c>
      <c r="O750" s="1"/>
      <c r="P750" s="18">
        <v>35</v>
      </c>
      <c r="T750" s="13">
        <v>100000</v>
      </c>
    </row>
    <row r="751" spans="7:20" x14ac:dyDescent="0.25">
      <c r="G751" s="14"/>
      <c r="H751" s="14"/>
      <c r="I751" s="14">
        <v>748</v>
      </c>
      <c r="J751" s="14">
        <f t="shared" si="29"/>
        <v>79</v>
      </c>
      <c r="M751" s="17">
        <v>0.748</v>
      </c>
      <c r="N751" s="14">
        <v>40</v>
      </c>
      <c r="O751" s="1"/>
      <c r="P751" s="18">
        <v>35</v>
      </c>
      <c r="T751" s="13">
        <v>100000</v>
      </c>
    </row>
    <row r="752" spans="7:20" x14ac:dyDescent="0.25">
      <c r="G752" s="14"/>
      <c r="H752" s="14"/>
      <c r="I752" s="14">
        <v>749</v>
      </c>
      <c r="J752" s="14">
        <f t="shared" si="29"/>
        <v>79</v>
      </c>
      <c r="M752" s="17">
        <v>0.749</v>
      </c>
      <c r="N752" s="14">
        <v>40</v>
      </c>
      <c r="O752" s="1"/>
      <c r="P752" s="18">
        <v>35</v>
      </c>
      <c r="T752" s="13">
        <v>100000</v>
      </c>
    </row>
    <row r="753" spans="7:20" x14ac:dyDescent="0.25">
      <c r="G753" s="14"/>
      <c r="H753" s="14"/>
      <c r="I753" s="14">
        <v>750</v>
      </c>
      <c r="J753" s="14">
        <f t="shared" si="29"/>
        <v>79</v>
      </c>
      <c r="M753" s="17">
        <v>0.75</v>
      </c>
      <c r="N753" s="14">
        <v>40</v>
      </c>
      <c r="O753" s="1"/>
      <c r="P753" s="18">
        <v>35</v>
      </c>
      <c r="T753" s="13">
        <v>100000</v>
      </c>
    </row>
    <row r="754" spans="7:20" x14ac:dyDescent="0.25">
      <c r="G754" s="14"/>
      <c r="H754" s="14"/>
      <c r="I754" s="14">
        <v>751</v>
      </c>
      <c r="J754" s="14">
        <f t="shared" si="29"/>
        <v>79</v>
      </c>
      <c r="M754" s="17">
        <v>0.751</v>
      </c>
      <c r="N754" s="14">
        <v>40</v>
      </c>
      <c r="O754" s="1"/>
      <c r="P754" s="18">
        <v>35</v>
      </c>
      <c r="T754" s="13">
        <v>100000</v>
      </c>
    </row>
    <row r="755" spans="7:20" x14ac:dyDescent="0.25">
      <c r="G755" s="14"/>
      <c r="H755" s="14"/>
      <c r="I755" s="14">
        <v>752</v>
      </c>
      <c r="J755" s="14">
        <f t="shared" si="29"/>
        <v>79</v>
      </c>
      <c r="M755" s="17">
        <v>0.752</v>
      </c>
      <c r="N755" s="14">
        <v>40</v>
      </c>
      <c r="O755" s="1"/>
      <c r="P755" s="18">
        <v>35</v>
      </c>
      <c r="T755" s="13">
        <v>100000</v>
      </c>
    </row>
    <row r="756" spans="7:20" x14ac:dyDescent="0.25">
      <c r="G756" s="14"/>
      <c r="H756" s="14"/>
      <c r="I756" s="14">
        <v>753</v>
      </c>
      <c r="J756" s="14">
        <f t="shared" si="29"/>
        <v>79</v>
      </c>
      <c r="M756" s="17">
        <v>0.753</v>
      </c>
      <c r="N756" s="14">
        <v>40</v>
      </c>
      <c r="O756" s="1"/>
      <c r="P756" s="18">
        <v>35</v>
      </c>
      <c r="T756" s="13">
        <v>100000</v>
      </c>
    </row>
    <row r="757" spans="7:20" x14ac:dyDescent="0.25">
      <c r="G757" s="14"/>
      <c r="H757" s="14"/>
      <c r="I757" s="14">
        <v>754</v>
      </c>
      <c r="J757" s="14">
        <f t="shared" si="29"/>
        <v>79</v>
      </c>
      <c r="M757" s="17">
        <v>0.754</v>
      </c>
      <c r="N757" s="14">
        <v>40</v>
      </c>
      <c r="O757" s="1"/>
      <c r="P757" s="18">
        <v>35</v>
      </c>
      <c r="T757" s="13">
        <v>100000</v>
      </c>
    </row>
    <row r="758" spans="7:20" x14ac:dyDescent="0.25">
      <c r="G758" s="14"/>
      <c r="H758" s="14"/>
      <c r="I758" s="14">
        <v>755</v>
      </c>
      <c r="J758" s="14">
        <f t="shared" si="29"/>
        <v>79</v>
      </c>
      <c r="M758" s="17">
        <v>0.755</v>
      </c>
      <c r="N758" s="14">
        <v>40</v>
      </c>
      <c r="O758" s="1"/>
      <c r="P758" s="18">
        <v>35</v>
      </c>
      <c r="T758" s="13">
        <v>100000</v>
      </c>
    </row>
    <row r="759" spans="7:20" x14ac:dyDescent="0.25">
      <c r="G759" s="14"/>
      <c r="H759" s="14"/>
      <c r="I759" s="14">
        <v>756</v>
      </c>
      <c r="J759" s="14">
        <f t="shared" si="29"/>
        <v>79</v>
      </c>
      <c r="M759" s="17">
        <v>0.75600000000000001</v>
      </c>
      <c r="N759" s="14">
        <v>40</v>
      </c>
      <c r="O759" s="1"/>
      <c r="P759" s="18">
        <v>35</v>
      </c>
      <c r="T759" s="13">
        <v>100000</v>
      </c>
    </row>
    <row r="760" spans="7:20" x14ac:dyDescent="0.25">
      <c r="G760" s="14"/>
      <c r="H760" s="14"/>
      <c r="I760" s="14">
        <v>757</v>
      </c>
      <c r="J760" s="14">
        <f t="shared" si="29"/>
        <v>79</v>
      </c>
      <c r="M760" s="17">
        <v>0.75700000000000001</v>
      </c>
      <c r="N760" s="14">
        <v>40</v>
      </c>
      <c r="O760" s="1"/>
      <c r="P760" s="18">
        <v>35</v>
      </c>
      <c r="T760" s="13">
        <v>100000</v>
      </c>
    </row>
    <row r="761" spans="7:20" x14ac:dyDescent="0.25">
      <c r="G761" s="14"/>
      <c r="H761" s="14"/>
      <c r="I761" s="14">
        <v>758</v>
      </c>
      <c r="J761" s="14">
        <f t="shared" si="29"/>
        <v>79</v>
      </c>
      <c r="M761" s="17">
        <v>0.75800000000000001</v>
      </c>
      <c r="N761" s="14">
        <v>40</v>
      </c>
      <c r="O761" s="1"/>
      <c r="P761" s="18">
        <v>35</v>
      </c>
      <c r="T761" s="13">
        <v>100000</v>
      </c>
    </row>
    <row r="762" spans="7:20" x14ac:dyDescent="0.25">
      <c r="G762" s="14"/>
      <c r="H762" s="14"/>
      <c r="I762" s="14">
        <v>759</v>
      </c>
      <c r="J762" s="14">
        <f t="shared" si="29"/>
        <v>79</v>
      </c>
      <c r="M762" s="17">
        <v>0.75900000000000001</v>
      </c>
      <c r="N762" s="14">
        <v>40</v>
      </c>
      <c r="O762" s="1"/>
      <c r="P762" s="18">
        <v>35</v>
      </c>
      <c r="T762" s="13">
        <v>100000</v>
      </c>
    </row>
    <row r="763" spans="7:20" x14ac:dyDescent="0.25">
      <c r="G763" s="14"/>
      <c r="H763" s="14"/>
      <c r="I763" s="14">
        <v>760</v>
      </c>
      <c r="J763" s="14">
        <f t="shared" si="29"/>
        <v>79</v>
      </c>
      <c r="M763" s="17">
        <v>0.76</v>
      </c>
      <c r="N763" s="14">
        <v>40</v>
      </c>
      <c r="O763" s="1"/>
      <c r="P763" s="18">
        <v>35</v>
      </c>
      <c r="T763" s="13">
        <v>100000</v>
      </c>
    </row>
    <row r="764" spans="7:20" x14ac:dyDescent="0.25">
      <c r="G764" s="14"/>
      <c r="H764" s="14"/>
      <c r="I764" s="14">
        <v>761</v>
      </c>
      <c r="J764" s="14">
        <f t="shared" si="29"/>
        <v>79</v>
      </c>
      <c r="M764" s="17">
        <v>0.76100000000000001</v>
      </c>
      <c r="N764" s="14">
        <v>40</v>
      </c>
      <c r="O764" s="1"/>
      <c r="P764" s="18">
        <v>35</v>
      </c>
      <c r="T764" s="13">
        <v>100000</v>
      </c>
    </row>
    <row r="765" spans="7:20" x14ac:dyDescent="0.25">
      <c r="G765" s="14"/>
      <c r="H765" s="14"/>
      <c r="I765" s="14">
        <v>762</v>
      </c>
      <c r="J765" s="14">
        <f t="shared" si="29"/>
        <v>79</v>
      </c>
      <c r="M765" s="17">
        <v>0.76200000000000001</v>
      </c>
      <c r="N765" s="14">
        <v>40</v>
      </c>
      <c r="O765" s="1"/>
      <c r="P765" s="18">
        <v>35</v>
      </c>
      <c r="T765" s="13">
        <v>100000</v>
      </c>
    </row>
    <row r="766" spans="7:20" x14ac:dyDescent="0.25">
      <c r="G766" s="14"/>
      <c r="H766" s="14"/>
      <c r="I766" s="14">
        <v>763</v>
      </c>
      <c r="J766" s="14">
        <f t="shared" si="29"/>
        <v>79</v>
      </c>
      <c r="M766" s="17">
        <v>0.76300000000000001</v>
      </c>
      <c r="N766" s="14">
        <v>40</v>
      </c>
      <c r="O766" s="1"/>
      <c r="P766" s="18">
        <v>35</v>
      </c>
      <c r="T766" s="13">
        <v>100000</v>
      </c>
    </row>
    <row r="767" spans="7:20" x14ac:dyDescent="0.25">
      <c r="G767" s="14"/>
      <c r="H767" s="14"/>
      <c r="I767" s="14">
        <v>764</v>
      </c>
      <c r="J767" s="14">
        <f t="shared" si="29"/>
        <v>79</v>
      </c>
      <c r="M767" s="17">
        <v>0.76400000000000001</v>
      </c>
      <c r="N767" s="14">
        <v>40</v>
      </c>
      <c r="O767" s="1"/>
      <c r="P767" s="18">
        <v>35</v>
      </c>
      <c r="T767" s="13">
        <v>100000</v>
      </c>
    </row>
    <row r="768" spans="7:20" x14ac:dyDescent="0.25">
      <c r="G768" s="14"/>
      <c r="H768" s="14"/>
      <c r="I768" s="14">
        <v>765</v>
      </c>
      <c r="J768" s="14">
        <f t="shared" si="29"/>
        <v>79</v>
      </c>
      <c r="M768" s="17">
        <v>0.76500000000000001</v>
      </c>
      <c r="N768" s="14">
        <v>40</v>
      </c>
      <c r="O768" s="1"/>
      <c r="P768" s="18">
        <v>35</v>
      </c>
      <c r="T768" s="13">
        <v>100000</v>
      </c>
    </row>
    <row r="769" spans="7:20" x14ac:dyDescent="0.25">
      <c r="G769" s="14"/>
      <c r="H769" s="14"/>
      <c r="I769" s="14">
        <v>766</v>
      </c>
      <c r="J769" s="14">
        <f t="shared" si="29"/>
        <v>79</v>
      </c>
      <c r="M769" s="17">
        <v>0.76600000000000001</v>
      </c>
      <c r="N769" s="14">
        <v>40</v>
      </c>
      <c r="O769" s="1"/>
      <c r="P769" s="18">
        <v>35</v>
      </c>
      <c r="T769" s="13">
        <v>100000</v>
      </c>
    </row>
    <row r="770" spans="7:20" x14ac:dyDescent="0.25">
      <c r="G770" s="14"/>
      <c r="H770" s="14"/>
      <c r="I770" s="14">
        <v>767</v>
      </c>
      <c r="J770" s="14">
        <f t="shared" si="29"/>
        <v>79</v>
      </c>
      <c r="M770" s="17">
        <v>0.76700000000000002</v>
      </c>
      <c r="N770" s="14">
        <v>40</v>
      </c>
      <c r="O770" s="1"/>
      <c r="P770" s="18">
        <v>35</v>
      </c>
      <c r="T770" s="13">
        <v>100000</v>
      </c>
    </row>
    <row r="771" spans="7:20" x14ac:dyDescent="0.25">
      <c r="G771" s="14"/>
      <c r="H771" s="14"/>
      <c r="I771" s="14">
        <v>768</v>
      </c>
      <c r="J771" s="14">
        <f t="shared" si="29"/>
        <v>79</v>
      </c>
      <c r="M771" s="17">
        <v>0.76800000000000002</v>
      </c>
      <c r="N771" s="14">
        <v>40</v>
      </c>
      <c r="O771" s="1"/>
      <c r="P771" s="18">
        <v>35</v>
      </c>
      <c r="T771" s="13">
        <v>100000</v>
      </c>
    </row>
    <row r="772" spans="7:20" x14ac:dyDescent="0.25">
      <c r="G772" s="14"/>
      <c r="H772" s="14"/>
      <c r="I772" s="14">
        <v>769</v>
      </c>
      <c r="J772" s="14">
        <f t="shared" ref="J772:J835" si="30">J737+1</f>
        <v>79</v>
      </c>
      <c r="M772" s="17">
        <v>0.76900000000000002</v>
      </c>
      <c r="N772" s="14">
        <v>40</v>
      </c>
      <c r="O772" s="1"/>
      <c r="P772" s="18">
        <v>35</v>
      </c>
      <c r="T772" s="13">
        <v>100000</v>
      </c>
    </row>
    <row r="773" spans="7:20" x14ac:dyDescent="0.25">
      <c r="G773" s="14"/>
      <c r="H773" s="14"/>
      <c r="I773" s="14">
        <v>770</v>
      </c>
      <c r="J773" s="14">
        <f t="shared" si="30"/>
        <v>79</v>
      </c>
      <c r="M773" s="17">
        <v>0.77</v>
      </c>
      <c r="N773" s="14">
        <v>40</v>
      </c>
      <c r="O773" s="1"/>
      <c r="P773" s="18">
        <v>35</v>
      </c>
      <c r="T773" s="13">
        <v>100000</v>
      </c>
    </row>
    <row r="774" spans="7:20" x14ac:dyDescent="0.25">
      <c r="G774" s="14"/>
      <c r="H774" s="14"/>
      <c r="I774" s="14">
        <v>771</v>
      </c>
      <c r="J774" s="14">
        <f t="shared" si="30"/>
        <v>79</v>
      </c>
      <c r="M774" s="17">
        <v>0.77100000000000002</v>
      </c>
      <c r="N774" s="14">
        <v>40</v>
      </c>
      <c r="O774" s="1"/>
      <c r="P774" s="18">
        <v>35</v>
      </c>
      <c r="T774" s="13">
        <v>100000</v>
      </c>
    </row>
    <row r="775" spans="7:20" x14ac:dyDescent="0.25">
      <c r="G775" s="14"/>
      <c r="H775" s="14"/>
      <c r="I775" s="14">
        <v>772</v>
      </c>
      <c r="J775" s="14">
        <f t="shared" si="30"/>
        <v>79</v>
      </c>
      <c r="M775" s="17">
        <v>0.77200000000000002</v>
      </c>
      <c r="N775" s="14">
        <v>40</v>
      </c>
      <c r="O775" s="1"/>
      <c r="P775" s="18">
        <v>35</v>
      </c>
      <c r="T775" s="13">
        <v>100000</v>
      </c>
    </row>
    <row r="776" spans="7:20" x14ac:dyDescent="0.25">
      <c r="G776" s="14"/>
      <c r="H776" s="14"/>
      <c r="I776" s="14">
        <v>773</v>
      </c>
      <c r="J776" s="14">
        <f t="shared" si="30"/>
        <v>79</v>
      </c>
      <c r="M776" s="17">
        <v>0.77300000000000002</v>
      </c>
      <c r="N776" s="14">
        <v>40</v>
      </c>
      <c r="O776" s="1"/>
      <c r="P776" s="18">
        <v>35</v>
      </c>
      <c r="T776" s="13">
        <v>100000</v>
      </c>
    </row>
    <row r="777" spans="7:20" x14ac:dyDescent="0.25">
      <c r="G777" s="14"/>
      <c r="H777" s="14"/>
      <c r="I777" s="14">
        <v>774</v>
      </c>
      <c r="J777" s="14">
        <f t="shared" si="30"/>
        <v>79</v>
      </c>
      <c r="M777" s="17">
        <v>0.77400000000000002</v>
      </c>
      <c r="N777" s="14">
        <v>40</v>
      </c>
      <c r="O777" s="1"/>
      <c r="P777" s="18">
        <v>35</v>
      </c>
      <c r="T777" s="13">
        <v>100000</v>
      </c>
    </row>
    <row r="778" spans="7:20" x14ac:dyDescent="0.25">
      <c r="G778" s="14"/>
      <c r="H778" s="14"/>
      <c r="I778" s="14">
        <v>775</v>
      </c>
      <c r="J778" s="14">
        <f t="shared" si="30"/>
        <v>79</v>
      </c>
      <c r="M778" s="17">
        <v>0.77500000000000002</v>
      </c>
      <c r="N778" s="14">
        <v>40</v>
      </c>
      <c r="O778" s="1"/>
      <c r="P778" s="18">
        <v>35</v>
      </c>
      <c r="T778" s="13">
        <v>100000</v>
      </c>
    </row>
    <row r="779" spans="7:20" x14ac:dyDescent="0.25">
      <c r="G779" s="14"/>
      <c r="H779" s="14"/>
      <c r="I779" s="14">
        <v>776</v>
      </c>
      <c r="J779" s="14">
        <f t="shared" si="30"/>
        <v>79</v>
      </c>
      <c r="M779" s="17">
        <v>0.77600000000000002</v>
      </c>
      <c r="N779" s="14">
        <v>40</v>
      </c>
      <c r="O779" s="1"/>
      <c r="P779" s="18">
        <v>35</v>
      </c>
      <c r="T779" s="13">
        <v>100000</v>
      </c>
    </row>
    <row r="780" spans="7:20" x14ac:dyDescent="0.25">
      <c r="G780" s="14"/>
      <c r="H780" s="14"/>
      <c r="I780" s="14">
        <v>777</v>
      </c>
      <c r="J780" s="14">
        <f t="shared" si="30"/>
        <v>79</v>
      </c>
      <c r="M780" s="17">
        <v>0.77700000000000002</v>
      </c>
      <c r="N780" s="14">
        <v>40</v>
      </c>
      <c r="O780" s="1"/>
      <c r="P780" s="18">
        <v>35</v>
      </c>
      <c r="T780" s="13">
        <v>100000</v>
      </c>
    </row>
    <row r="781" spans="7:20" x14ac:dyDescent="0.25">
      <c r="G781" s="14"/>
      <c r="H781" s="14"/>
      <c r="I781" s="14">
        <v>778</v>
      </c>
      <c r="J781" s="14">
        <f t="shared" si="30"/>
        <v>79</v>
      </c>
      <c r="M781" s="17">
        <v>0.77800000000000002</v>
      </c>
      <c r="N781" s="14">
        <v>40</v>
      </c>
      <c r="O781" s="1"/>
      <c r="P781" s="18">
        <v>35</v>
      </c>
      <c r="T781" s="13">
        <v>100000</v>
      </c>
    </row>
    <row r="782" spans="7:20" x14ac:dyDescent="0.25">
      <c r="G782" s="14"/>
      <c r="H782" s="14"/>
      <c r="I782" s="14">
        <v>779</v>
      </c>
      <c r="J782" s="14">
        <f t="shared" si="30"/>
        <v>79</v>
      </c>
      <c r="M782" s="17">
        <v>0.77900000000000003</v>
      </c>
      <c r="N782" s="14">
        <v>40</v>
      </c>
      <c r="O782" s="1"/>
      <c r="P782" s="18">
        <v>35</v>
      </c>
      <c r="T782" s="13">
        <v>100000</v>
      </c>
    </row>
    <row r="783" spans="7:20" x14ac:dyDescent="0.25">
      <c r="G783" s="14"/>
      <c r="H783" s="14"/>
      <c r="I783" s="14">
        <v>780</v>
      </c>
      <c r="J783" s="14">
        <f t="shared" si="30"/>
        <v>79</v>
      </c>
      <c r="M783" s="17">
        <v>0.78</v>
      </c>
      <c r="N783" s="14">
        <v>40</v>
      </c>
      <c r="O783" s="1"/>
      <c r="P783" s="18">
        <v>35</v>
      </c>
      <c r="T783" s="13">
        <v>100000</v>
      </c>
    </row>
    <row r="784" spans="7:20" x14ac:dyDescent="0.25">
      <c r="G784" s="14"/>
      <c r="H784" s="14"/>
      <c r="I784" s="14">
        <v>781</v>
      </c>
      <c r="J784" s="14">
        <f t="shared" si="30"/>
        <v>79</v>
      </c>
      <c r="M784" s="17">
        <v>0.78100000000000003</v>
      </c>
      <c r="N784" s="14">
        <v>40</v>
      </c>
      <c r="O784" s="1"/>
      <c r="P784" s="18">
        <v>35</v>
      </c>
      <c r="T784" s="13">
        <v>100000</v>
      </c>
    </row>
    <row r="785" spans="7:20" x14ac:dyDescent="0.25">
      <c r="G785" s="14"/>
      <c r="H785" s="14"/>
      <c r="I785" s="14">
        <v>782</v>
      </c>
      <c r="J785" s="14">
        <f t="shared" si="30"/>
        <v>80</v>
      </c>
      <c r="M785" s="17">
        <v>0.78200000000000003</v>
      </c>
      <c r="N785" s="14">
        <v>40</v>
      </c>
      <c r="O785" s="1"/>
      <c r="P785" s="18">
        <v>35</v>
      </c>
      <c r="T785" s="13">
        <v>100000</v>
      </c>
    </row>
    <row r="786" spans="7:20" x14ac:dyDescent="0.25">
      <c r="G786" s="14"/>
      <c r="H786" s="14"/>
      <c r="I786" s="14">
        <v>783</v>
      </c>
      <c r="J786" s="14">
        <f t="shared" si="30"/>
        <v>80</v>
      </c>
      <c r="M786" s="17">
        <v>0.78300000000000003</v>
      </c>
      <c r="N786" s="14">
        <v>40</v>
      </c>
      <c r="O786" s="1"/>
      <c r="P786" s="18">
        <v>35</v>
      </c>
      <c r="T786" s="13">
        <v>100000</v>
      </c>
    </row>
    <row r="787" spans="7:20" x14ac:dyDescent="0.25">
      <c r="G787" s="14"/>
      <c r="H787" s="14"/>
      <c r="I787" s="14">
        <v>784</v>
      </c>
      <c r="J787" s="14">
        <f t="shared" si="30"/>
        <v>80</v>
      </c>
      <c r="M787" s="17">
        <v>0.78400000000000003</v>
      </c>
      <c r="N787" s="14">
        <v>40</v>
      </c>
      <c r="O787" s="1"/>
      <c r="P787" s="18">
        <v>35</v>
      </c>
      <c r="T787" s="13">
        <v>100000</v>
      </c>
    </row>
    <row r="788" spans="7:20" x14ac:dyDescent="0.25">
      <c r="G788" s="14"/>
      <c r="H788" s="14"/>
      <c r="I788" s="14">
        <v>785</v>
      </c>
      <c r="J788" s="14">
        <f t="shared" si="30"/>
        <v>80</v>
      </c>
      <c r="M788" s="17">
        <v>0.78500000000000003</v>
      </c>
      <c r="N788" s="14">
        <v>40</v>
      </c>
      <c r="O788" s="1"/>
      <c r="P788" s="18">
        <v>35</v>
      </c>
      <c r="T788" s="13">
        <v>100000</v>
      </c>
    </row>
    <row r="789" spans="7:20" x14ac:dyDescent="0.25">
      <c r="G789" s="14"/>
      <c r="H789" s="14"/>
      <c r="I789" s="14">
        <v>786</v>
      </c>
      <c r="J789" s="14">
        <f t="shared" si="30"/>
        <v>80</v>
      </c>
      <c r="M789" s="17">
        <v>0.78600000000000003</v>
      </c>
      <c r="N789" s="14">
        <v>40</v>
      </c>
      <c r="O789" s="1"/>
      <c r="P789" s="18">
        <v>35</v>
      </c>
      <c r="T789" s="13">
        <v>100000</v>
      </c>
    </row>
    <row r="790" spans="7:20" x14ac:dyDescent="0.25">
      <c r="G790" s="14"/>
      <c r="H790" s="14"/>
      <c r="I790" s="14">
        <v>787</v>
      </c>
      <c r="J790" s="14">
        <f t="shared" si="30"/>
        <v>80</v>
      </c>
      <c r="M790" s="17">
        <v>0.78700000000000003</v>
      </c>
      <c r="N790" s="14">
        <v>40</v>
      </c>
      <c r="O790" s="1"/>
      <c r="P790" s="18">
        <v>35</v>
      </c>
      <c r="T790" s="13">
        <v>100000</v>
      </c>
    </row>
    <row r="791" spans="7:20" x14ac:dyDescent="0.25">
      <c r="G791" s="14"/>
      <c r="H791" s="14"/>
      <c r="I791" s="14">
        <v>788</v>
      </c>
      <c r="J791" s="14">
        <f t="shared" si="30"/>
        <v>80</v>
      </c>
      <c r="M791" s="17">
        <v>0.78800000000000003</v>
      </c>
      <c r="N791" s="14">
        <v>40</v>
      </c>
      <c r="O791" s="1"/>
      <c r="P791" s="18">
        <v>35</v>
      </c>
      <c r="T791" s="13">
        <v>100000</v>
      </c>
    </row>
    <row r="792" spans="7:20" x14ac:dyDescent="0.25">
      <c r="G792" s="14"/>
      <c r="H792" s="14"/>
      <c r="I792" s="14">
        <v>789</v>
      </c>
      <c r="J792" s="14">
        <f t="shared" si="30"/>
        <v>80</v>
      </c>
      <c r="M792" s="17">
        <v>0.78900000000000003</v>
      </c>
      <c r="N792" s="14">
        <v>40</v>
      </c>
      <c r="O792" s="1"/>
      <c r="P792" s="18">
        <v>35</v>
      </c>
      <c r="T792" s="13">
        <v>100000</v>
      </c>
    </row>
    <row r="793" spans="7:20" x14ac:dyDescent="0.25">
      <c r="G793" s="14"/>
      <c r="H793" s="14"/>
      <c r="I793" s="14">
        <v>790</v>
      </c>
      <c r="J793" s="14">
        <f t="shared" si="30"/>
        <v>80</v>
      </c>
      <c r="M793" s="17">
        <v>0.79</v>
      </c>
      <c r="N793" s="14">
        <v>40</v>
      </c>
      <c r="O793" s="1"/>
      <c r="P793" s="18">
        <v>35</v>
      </c>
      <c r="T793" s="13">
        <v>100000</v>
      </c>
    </row>
    <row r="794" spans="7:20" x14ac:dyDescent="0.25">
      <c r="G794" s="14"/>
      <c r="H794" s="14"/>
      <c r="I794" s="14">
        <v>791</v>
      </c>
      <c r="J794" s="14">
        <f t="shared" si="30"/>
        <v>80</v>
      </c>
      <c r="M794" s="17">
        <v>0.79100000000000004</v>
      </c>
      <c r="N794" s="14">
        <v>40</v>
      </c>
      <c r="O794" s="1"/>
      <c r="P794" s="18">
        <v>35</v>
      </c>
      <c r="T794" s="13">
        <v>100000</v>
      </c>
    </row>
    <row r="795" spans="7:20" x14ac:dyDescent="0.25">
      <c r="G795" s="14"/>
      <c r="H795" s="14"/>
      <c r="I795" s="14">
        <v>792</v>
      </c>
      <c r="J795" s="14">
        <f t="shared" si="30"/>
        <v>80</v>
      </c>
      <c r="M795" s="17">
        <v>0.79200000000000004</v>
      </c>
      <c r="N795" s="14">
        <v>40</v>
      </c>
      <c r="O795" s="1"/>
      <c r="P795" s="18">
        <v>35</v>
      </c>
      <c r="T795" s="13">
        <v>100000</v>
      </c>
    </row>
    <row r="796" spans="7:20" x14ac:dyDescent="0.25">
      <c r="G796" s="14"/>
      <c r="H796" s="14"/>
      <c r="I796" s="14">
        <v>793</v>
      </c>
      <c r="J796" s="14">
        <f t="shared" si="30"/>
        <v>80</v>
      </c>
      <c r="M796" s="17">
        <v>0.79300000000000004</v>
      </c>
      <c r="N796" s="14">
        <v>40</v>
      </c>
      <c r="O796" s="1"/>
      <c r="P796" s="18">
        <v>35</v>
      </c>
      <c r="T796" s="13">
        <v>100000</v>
      </c>
    </row>
    <row r="797" spans="7:20" x14ac:dyDescent="0.25">
      <c r="G797" s="14"/>
      <c r="H797" s="14"/>
      <c r="I797" s="14">
        <v>794</v>
      </c>
      <c r="J797" s="14">
        <f t="shared" si="30"/>
        <v>80</v>
      </c>
      <c r="M797" s="17">
        <v>0.79400000000000004</v>
      </c>
      <c r="N797" s="14">
        <v>40</v>
      </c>
      <c r="O797" s="1"/>
      <c r="P797" s="18">
        <v>35</v>
      </c>
      <c r="T797" s="13">
        <v>100000</v>
      </c>
    </row>
    <row r="798" spans="7:20" x14ac:dyDescent="0.25">
      <c r="G798" s="14"/>
      <c r="H798" s="14"/>
      <c r="I798" s="14">
        <v>795</v>
      </c>
      <c r="J798" s="14">
        <f t="shared" si="30"/>
        <v>80</v>
      </c>
      <c r="M798" s="17">
        <v>0.79500000000000004</v>
      </c>
      <c r="N798" s="14">
        <v>40</v>
      </c>
      <c r="O798" s="1"/>
      <c r="P798" s="18">
        <v>35</v>
      </c>
      <c r="T798" s="13">
        <v>100000</v>
      </c>
    </row>
    <row r="799" spans="7:20" x14ac:dyDescent="0.25">
      <c r="G799" s="14"/>
      <c r="H799" s="14"/>
      <c r="I799" s="14">
        <v>796</v>
      </c>
      <c r="J799" s="14">
        <f t="shared" si="30"/>
        <v>80</v>
      </c>
      <c r="M799" s="17">
        <v>0.79600000000000004</v>
      </c>
      <c r="N799" s="14">
        <v>40</v>
      </c>
      <c r="O799" s="1"/>
      <c r="P799" s="18">
        <v>35</v>
      </c>
      <c r="T799" s="13">
        <v>100000</v>
      </c>
    </row>
    <row r="800" spans="7:20" x14ac:dyDescent="0.25">
      <c r="G800" s="14"/>
      <c r="H800" s="14"/>
      <c r="I800" s="14">
        <v>797</v>
      </c>
      <c r="J800" s="14">
        <f t="shared" si="30"/>
        <v>80</v>
      </c>
      <c r="M800" s="17">
        <v>0.79700000000000004</v>
      </c>
      <c r="N800" s="14">
        <v>40</v>
      </c>
      <c r="O800" s="1"/>
      <c r="P800" s="18">
        <v>35</v>
      </c>
      <c r="T800" s="13">
        <v>100000</v>
      </c>
    </row>
    <row r="801" spans="7:20" x14ac:dyDescent="0.25">
      <c r="G801" s="14"/>
      <c r="H801" s="14"/>
      <c r="I801" s="14">
        <v>798</v>
      </c>
      <c r="J801" s="14">
        <f t="shared" si="30"/>
        <v>80</v>
      </c>
      <c r="M801" s="17">
        <v>0.79800000000000004</v>
      </c>
      <c r="N801" s="14">
        <v>40</v>
      </c>
      <c r="O801" s="1"/>
      <c r="P801" s="18">
        <v>35</v>
      </c>
      <c r="T801" s="13">
        <v>100000</v>
      </c>
    </row>
    <row r="802" spans="7:20" x14ac:dyDescent="0.25">
      <c r="G802" s="14"/>
      <c r="H802" s="14"/>
      <c r="I802" s="14">
        <v>799</v>
      </c>
      <c r="J802" s="14">
        <f t="shared" si="30"/>
        <v>80</v>
      </c>
      <c r="M802" s="17">
        <v>0.79900000000000004</v>
      </c>
      <c r="N802" s="14">
        <v>40</v>
      </c>
      <c r="O802" s="1"/>
      <c r="P802" s="18">
        <v>35</v>
      </c>
      <c r="T802" s="13">
        <v>100000</v>
      </c>
    </row>
    <row r="803" spans="7:20" x14ac:dyDescent="0.25">
      <c r="G803" s="14"/>
      <c r="H803" s="14"/>
      <c r="I803" s="14">
        <v>800</v>
      </c>
      <c r="J803" s="14">
        <f t="shared" si="30"/>
        <v>80</v>
      </c>
      <c r="M803" s="17">
        <v>0.8</v>
      </c>
      <c r="N803" s="14">
        <v>40</v>
      </c>
      <c r="O803" s="1"/>
      <c r="P803" s="18">
        <v>35</v>
      </c>
      <c r="T803" s="13">
        <v>100000</v>
      </c>
    </row>
    <row r="804" spans="7:20" x14ac:dyDescent="0.25">
      <c r="G804" s="14"/>
      <c r="H804" s="14"/>
      <c r="I804" s="14">
        <v>801</v>
      </c>
      <c r="J804" s="14">
        <f t="shared" si="30"/>
        <v>80</v>
      </c>
      <c r="M804" s="17">
        <v>0.80100000000000005</v>
      </c>
      <c r="N804" s="14">
        <v>40</v>
      </c>
      <c r="O804" s="1"/>
      <c r="P804" s="18">
        <v>35</v>
      </c>
      <c r="T804" s="13">
        <v>100000</v>
      </c>
    </row>
    <row r="805" spans="7:20" x14ac:dyDescent="0.25">
      <c r="G805" s="14"/>
      <c r="H805" s="14"/>
      <c r="I805" s="14">
        <v>802</v>
      </c>
      <c r="J805" s="14">
        <f t="shared" si="30"/>
        <v>80</v>
      </c>
      <c r="M805" s="17">
        <v>0.80200000000000005</v>
      </c>
      <c r="N805" s="14">
        <v>40</v>
      </c>
      <c r="O805" s="1"/>
      <c r="P805" s="18">
        <v>35</v>
      </c>
      <c r="T805" s="13">
        <v>100000</v>
      </c>
    </row>
    <row r="806" spans="7:20" x14ac:dyDescent="0.25">
      <c r="G806" s="14"/>
      <c r="H806" s="14"/>
      <c r="I806" s="14">
        <v>803</v>
      </c>
      <c r="J806" s="14">
        <f t="shared" si="30"/>
        <v>80</v>
      </c>
      <c r="M806" s="17">
        <v>0.80300000000000005</v>
      </c>
      <c r="N806" s="14">
        <v>40</v>
      </c>
      <c r="O806" s="1"/>
      <c r="P806" s="18">
        <v>35</v>
      </c>
      <c r="T806" s="13">
        <v>100000</v>
      </c>
    </row>
    <row r="807" spans="7:20" x14ac:dyDescent="0.25">
      <c r="G807" s="14"/>
      <c r="H807" s="14"/>
      <c r="I807" s="14">
        <v>804</v>
      </c>
      <c r="J807" s="14">
        <f t="shared" si="30"/>
        <v>80</v>
      </c>
      <c r="M807" s="17">
        <v>0.80400000000000005</v>
      </c>
      <c r="N807" s="14">
        <v>40</v>
      </c>
      <c r="O807" s="1"/>
      <c r="P807" s="18">
        <v>35</v>
      </c>
      <c r="T807" s="13">
        <v>100000</v>
      </c>
    </row>
    <row r="808" spans="7:20" x14ac:dyDescent="0.25">
      <c r="G808" s="14"/>
      <c r="H808" s="14"/>
      <c r="I808" s="14">
        <v>805</v>
      </c>
      <c r="J808" s="14">
        <f t="shared" si="30"/>
        <v>80</v>
      </c>
      <c r="M808" s="17">
        <v>0.80500000000000005</v>
      </c>
      <c r="N808" s="14">
        <v>40</v>
      </c>
      <c r="O808" s="1"/>
      <c r="P808" s="18">
        <v>35</v>
      </c>
      <c r="T808" s="13">
        <v>100000</v>
      </c>
    </row>
    <row r="809" spans="7:20" x14ac:dyDescent="0.25">
      <c r="G809" s="14"/>
      <c r="H809" s="14"/>
      <c r="I809" s="14">
        <v>806</v>
      </c>
      <c r="J809" s="14">
        <f t="shared" si="30"/>
        <v>80</v>
      </c>
      <c r="M809" s="17">
        <v>0.80600000000000005</v>
      </c>
      <c r="N809" s="14">
        <v>40</v>
      </c>
      <c r="O809" s="1"/>
      <c r="P809" s="18">
        <v>35</v>
      </c>
      <c r="T809" s="13">
        <v>100000</v>
      </c>
    </row>
    <row r="810" spans="7:20" x14ac:dyDescent="0.25">
      <c r="G810" s="14"/>
      <c r="H810" s="14"/>
      <c r="I810" s="14">
        <v>807</v>
      </c>
      <c r="J810" s="14">
        <f t="shared" si="30"/>
        <v>80</v>
      </c>
      <c r="M810" s="17">
        <v>0.80700000000000005</v>
      </c>
      <c r="N810" s="14">
        <v>40</v>
      </c>
      <c r="O810" s="1"/>
      <c r="P810" s="18">
        <v>35</v>
      </c>
      <c r="T810" s="13">
        <v>100000</v>
      </c>
    </row>
    <row r="811" spans="7:20" x14ac:dyDescent="0.25">
      <c r="G811" s="14"/>
      <c r="H811" s="14"/>
      <c r="I811" s="14">
        <v>808</v>
      </c>
      <c r="J811" s="14">
        <f t="shared" si="30"/>
        <v>80</v>
      </c>
      <c r="M811" s="17">
        <v>0.80800000000000005</v>
      </c>
      <c r="N811" s="14">
        <v>40</v>
      </c>
      <c r="O811" s="1"/>
      <c r="P811" s="18">
        <v>35</v>
      </c>
      <c r="T811" s="13">
        <v>100000</v>
      </c>
    </row>
    <row r="812" spans="7:20" x14ac:dyDescent="0.25">
      <c r="G812" s="14"/>
      <c r="H812" s="14"/>
      <c r="I812" s="14">
        <v>809</v>
      </c>
      <c r="J812" s="14">
        <f t="shared" si="30"/>
        <v>80</v>
      </c>
      <c r="M812" s="17">
        <v>0.80900000000000005</v>
      </c>
      <c r="N812" s="14">
        <v>40</v>
      </c>
      <c r="O812" s="1"/>
      <c r="P812" s="18">
        <v>35</v>
      </c>
      <c r="T812" s="13">
        <v>100000</v>
      </c>
    </row>
    <row r="813" spans="7:20" x14ac:dyDescent="0.25">
      <c r="G813" s="14"/>
      <c r="H813" s="14"/>
      <c r="I813" s="14">
        <v>810</v>
      </c>
      <c r="J813" s="14">
        <f t="shared" si="30"/>
        <v>80</v>
      </c>
      <c r="M813" s="17">
        <v>0.81</v>
      </c>
      <c r="N813" s="14">
        <v>40</v>
      </c>
      <c r="O813" s="1"/>
      <c r="P813" s="18">
        <v>35</v>
      </c>
      <c r="T813" s="13">
        <v>100000</v>
      </c>
    </row>
    <row r="814" spans="7:20" x14ac:dyDescent="0.25">
      <c r="G814" s="14"/>
      <c r="H814" s="14"/>
      <c r="I814" s="14">
        <v>811</v>
      </c>
      <c r="J814" s="14">
        <f t="shared" si="30"/>
        <v>80</v>
      </c>
      <c r="M814" s="17">
        <v>0.81100000000000005</v>
      </c>
      <c r="N814" s="14">
        <v>40</v>
      </c>
      <c r="O814" s="1"/>
      <c r="P814" s="18">
        <v>35</v>
      </c>
      <c r="T814" s="13">
        <v>100000</v>
      </c>
    </row>
    <row r="815" spans="7:20" x14ac:dyDescent="0.25">
      <c r="G815" s="14"/>
      <c r="H815" s="14"/>
      <c r="I815" s="14">
        <v>812</v>
      </c>
      <c r="J815" s="14">
        <f t="shared" si="30"/>
        <v>80</v>
      </c>
      <c r="M815" s="17">
        <v>0.81200000000000006</v>
      </c>
      <c r="N815" s="14">
        <v>40</v>
      </c>
      <c r="O815" s="1"/>
      <c r="P815" s="18">
        <v>35</v>
      </c>
      <c r="T815" s="13">
        <v>100000</v>
      </c>
    </row>
    <row r="816" spans="7:20" x14ac:dyDescent="0.25">
      <c r="G816" s="14"/>
      <c r="H816" s="14"/>
      <c r="I816" s="14">
        <v>813</v>
      </c>
      <c r="J816" s="14">
        <f t="shared" si="30"/>
        <v>80</v>
      </c>
      <c r="M816" s="17">
        <v>0.81299999999999994</v>
      </c>
      <c r="N816" s="14">
        <v>40</v>
      </c>
      <c r="O816" s="1"/>
      <c r="P816" s="18">
        <v>35</v>
      </c>
      <c r="T816" s="13">
        <v>100000</v>
      </c>
    </row>
    <row r="817" spans="7:20" x14ac:dyDescent="0.25">
      <c r="G817" s="14"/>
      <c r="H817" s="14"/>
      <c r="I817" s="14">
        <v>814</v>
      </c>
      <c r="J817" s="14">
        <f t="shared" si="30"/>
        <v>80</v>
      </c>
      <c r="M817" s="17">
        <v>0.81399999999999995</v>
      </c>
      <c r="N817" s="14">
        <v>40</v>
      </c>
      <c r="O817" s="1"/>
      <c r="P817" s="18">
        <v>35</v>
      </c>
      <c r="T817" s="13">
        <v>100000</v>
      </c>
    </row>
    <row r="818" spans="7:20" x14ac:dyDescent="0.25">
      <c r="G818" s="14"/>
      <c r="H818" s="14"/>
      <c r="I818" s="14">
        <v>815</v>
      </c>
      <c r="J818" s="14">
        <f t="shared" si="30"/>
        <v>80</v>
      </c>
      <c r="M818" s="17">
        <v>0.81499999999999995</v>
      </c>
      <c r="N818" s="14">
        <v>40</v>
      </c>
      <c r="O818" s="1"/>
      <c r="P818" s="18">
        <v>35</v>
      </c>
      <c r="T818" s="13">
        <v>100000</v>
      </c>
    </row>
    <row r="819" spans="7:20" x14ac:dyDescent="0.25">
      <c r="G819" s="14"/>
      <c r="H819" s="14"/>
      <c r="I819" s="14">
        <v>816</v>
      </c>
      <c r="J819" s="14">
        <f t="shared" si="30"/>
        <v>80</v>
      </c>
      <c r="M819" s="17">
        <v>0.81599999999999995</v>
      </c>
      <c r="N819" s="14">
        <v>40</v>
      </c>
      <c r="O819" s="1"/>
      <c r="P819" s="18">
        <v>35</v>
      </c>
      <c r="T819" s="13">
        <v>100000</v>
      </c>
    </row>
    <row r="820" spans="7:20" x14ac:dyDescent="0.25">
      <c r="G820" s="14"/>
      <c r="H820" s="14"/>
      <c r="I820" s="14">
        <v>817</v>
      </c>
      <c r="J820" s="14">
        <f t="shared" si="30"/>
        <v>81</v>
      </c>
      <c r="M820" s="17">
        <v>0.81699999999999995</v>
      </c>
      <c r="N820" s="14">
        <v>40</v>
      </c>
      <c r="O820" s="1"/>
      <c r="P820" s="18">
        <v>35</v>
      </c>
      <c r="T820" s="13">
        <v>100000</v>
      </c>
    </row>
    <row r="821" spans="7:20" x14ac:dyDescent="0.25">
      <c r="G821" s="14"/>
      <c r="H821" s="14"/>
      <c r="I821" s="14">
        <v>818</v>
      </c>
      <c r="J821" s="14">
        <f t="shared" si="30"/>
        <v>81</v>
      </c>
      <c r="M821" s="17">
        <v>0.81799999999999995</v>
      </c>
      <c r="N821" s="14">
        <v>40</v>
      </c>
      <c r="O821" s="1"/>
      <c r="P821" s="18">
        <v>35</v>
      </c>
      <c r="T821" s="13">
        <v>100000</v>
      </c>
    </row>
    <row r="822" spans="7:20" x14ac:dyDescent="0.25">
      <c r="G822" s="14"/>
      <c r="H822" s="14"/>
      <c r="I822" s="14">
        <v>819</v>
      </c>
      <c r="J822" s="14">
        <f t="shared" si="30"/>
        <v>81</v>
      </c>
      <c r="M822" s="17">
        <v>0.81899999999999995</v>
      </c>
      <c r="N822" s="14">
        <v>40</v>
      </c>
      <c r="O822" s="1"/>
      <c r="P822" s="18">
        <v>35</v>
      </c>
      <c r="T822" s="13">
        <v>100000</v>
      </c>
    </row>
    <row r="823" spans="7:20" x14ac:dyDescent="0.25">
      <c r="G823" s="14"/>
      <c r="H823" s="14"/>
      <c r="I823" s="14">
        <v>820</v>
      </c>
      <c r="J823" s="14">
        <f t="shared" si="30"/>
        <v>81</v>
      </c>
      <c r="M823" s="17">
        <v>0.82</v>
      </c>
      <c r="N823" s="14">
        <v>40</v>
      </c>
      <c r="O823" s="1"/>
      <c r="P823" s="18">
        <v>35</v>
      </c>
      <c r="T823" s="13">
        <v>100000</v>
      </c>
    </row>
    <row r="824" spans="7:20" x14ac:dyDescent="0.25">
      <c r="G824" s="14"/>
      <c r="H824" s="14"/>
      <c r="I824" s="14">
        <v>821</v>
      </c>
      <c r="J824" s="14">
        <f t="shared" si="30"/>
        <v>81</v>
      </c>
      <c r="M824" s="17">
        <v>0.82099999999999995</v>
      </c>
      <c r="N824" s="14">
        <v>40</v>
      </c>
      <c r="O824" s="1"/>
      <c r="P824" s="18">
        <v>35</v>
      </c>
      <c r="T824" s="13">
        <v>100000</v>
      </c>
    </row>
    <row r="825" spans="7:20" x14ac:dyDescent="0.25">
      <c r="G825" s="14"/>
      <c r="H825" s="14"/>
      <c r="I825" s="14">
        <v>822</v>
      </c>
      <c r="J825" s="14">
        <f t="shared" si="30"/>
        <v>81</v>
      </c>
      <c r="M825" s="17">
        <v>0.82199999999999995</v>
      </c>
      <c r="N825" s="14">
        <v>40</v>
      </c>
      <c r="O825" s="1"/>
      <c r="P825" s="18">
        <v>35</v>
      </c>
      <c r="T825" s="13">
        <v>100000</v>
      </c>
    </row>
    <row r="826" spans="7:20" x14ac:dyDescent="0.25">
      <c r="G826" s="14"/>
      <c r="H826" s="14"/>
      <c r="I826" s="14">
        <v>823</v>
      </c>
      <c r="J826" s="14">
        <f t="shared" si="30"/>
        <v>81</v>
      </c>
      <c r="M826" s="17">
        <v>0.82299999999999995</v>
      </c>
      <c r="N826" s="14">
        <v>40</v>
      </c>
      <c r="O826" s="1"/>
      <c r="P826" s="18">
        <v>35</v>
      </c>
      <c r="T826" s="13">
        <v>100000</v>
      </c>
    </row>
    <row r="827" spans="7:20" x14ac:dyDescent="0.25">
      <c r="G827" s="14"/>
      <c r="H827" s="14"/>
      <c r="I827" s="14">
        <v>824</v>
      </c>
      <c r="J827" s="14">
        <f t="shared" si="30"/>
        <v>81</v>
      </c>
      <c r="M827" s="17">
        <v>0.82399999999999995</v>
      </c>
      <c r="N827" s="14">
        <v>40</v>
      </c>
      <c r="O827" s="1"/>
      <c r="P827" s="18">
        <v>35</v>
      </c>
      <c r="T827" s="13">
        <v>100000</v>
      </c>
    </row>
    <row r="828" spans="7:20" x14ac:dyDescent="0.25">
      <c r="G828" s="14"/>
      <c r="H828" s="14"/>
      <c r="I828" s="14">
        <v>825</v>
      </c>
      <c r="J828" s="14">
        <f t="shared" si="30"/>
        <v>81</v>
      </c>
      <c r="M828" s="17">
        <v>0.82499999999999996</v>
      </c>
      <c r="N828" s="14">
        <v>40</v>
      </c>
      <c r="O828" s="1"/>
      <c r="P828" s="18">
        <v>35</v>
      </c>
      <c r="T828" s="13">
        <v>100000</v>
      </c>
    </row>
    <row r="829" spans="7:20" x14ac:dyDescent="0.25">
      <c r="G829" s="14"/>
      <c r="H829" s="14"/>
      <c r="I829" s="14">
        <v>826</v>
      </c>
      <c r="J829" s="14">
        <f t="shared" si="30"/>
        <v>81</v>
      </c>
      <c r="M829" s="17">
        <v>0.82599999999999996</v>
      </c>
      <c r="N829" s="14">
        <v>40</v>
      </c>
      <c r="O829" s="1"/>
      <c r="P829" s="18">
        <v>35</v>
      </c>
      <c r="T829" s="13">
        <v>100000</v>
      </c>
    </row>
    <row r="830" spans="7:20" x14ac:dyDescent="0.25">
      <c r="G830" s="14"/>
      <c r="H830" s="14"/>
      <c r="I830" s="14">
        <v>827</v>
      </c>
      <c r="J830" s="14">
        <f t="shared" si="30"/>
        <v>81</v>
      </c>
      <c r="M830" s="17">
        <v>0.82699999999999996</v>
      </c>
      <c r="N830" s="14">
        <v>40</v>
      </c>
      <c r="O830" s="1"/>
      <c r="P830" s="18">
        <v>35</v>
      </c>
      <c r="T830" s="13">
        <v>100000</v>
      </c>
    </row>
    <row r="831" spans="7:20" x14ac:dyDescent="0.25">
      <c r="G831" s="14"/>
      <c r="H831" s="14"/>
      <c r="I831" s="14">
        <v>828</v>
      </c>
      <c r="J831" s="14">
        <f t="shared" si="30"/>
        <v>81</v>
      </c>
      <c r="M831" s="17">
        <v>0.82799999999999996</v>
      </c>
      <c r="N831" s="14">
        <v>40</v>
      </c>
      <c r="O831" s="1"/>
      <c r="P831" s="18">
        <v>35</v>
      </c>
      <c r="T831" s="13">
        <v>100000</v>
      </c>
    </row>
    <row r="832" spans="7:20" x14ac:dyDescent="0.25">
      <c r="G832" s="14"/>
      <c r="H832" s="14"/>
      <c r="I832" s="14">
        <v>829</v>
      </c>
      <c r="J832" s="14">
        <f t="shared" si="30"/>
        <v>81</v>
      </c>
      <c r="M832" s="17">
        <v>0.82899999999999996</v>
      </c>
      <c r="N832" s="14">
        <v>40</v>
      </c>
      <c r="O832" s="1"/>
      <c r="P832" s="18">
        <v>35</v>
      </c>
      <c r="T832" s="13">
        <v>100000</v>
      </c>
    </row>
    <row r="833" spans="7:20" x14ac:dyDescent="0.25">
      <c r="G833" s="14"/>
      <c r="H833" s="14"/>
      <c r="I833" s="14">
        <v>830</v>
      </c>
      <c r="J833" s="14">
        <f t="shared" si="30"/>
        <v>81</v>
      </c>
      <c r="M833" s="17">
        <v>0.83</v>
      </c>
      <c r="N833" s="14">
        <v>40</v>
      </c>
      <c r="O833" s="1"/>
      <c r="P833" s="18">
        <v>35</v>
      </c>
      <c r="T833" s="13">
        <v>100000</v>
      </c>
    </row>
    <row r="834" spans="7:20" x14ac:dyDescent="0.25">
      <c r="G834" s="14"/>
      <c r="H834" s="14"/>
      <c r="I834" s="14">
        <v>831</v>
      </c>
      <c r="J834" s="14">
        <f t="shared" si="30"/>
        <v>81</v>
      </c>
      <c r="M834" s="17">
        <v>0.83099999999999996</v>
      </c>
      <c r="N834" s="14">
        <v>40</v>
      </c>
      <c r="O834" s="1"/>
      <c r="P834" s="18">
        <v>35</v>
      </c>
      <c r="T834" s="13">
        <v>100000</v>
      </c>
    </row>
    <row r="835" spans="7:20" x14ac:dyDescent="0.25">
      <c r="G835" s="14"/>
      <c r="H835" s="14"/>
      <c r="I835" s="14">
        <v>832</v>
      </c>
      <c r="J835" s="14">
        <f t="shared" si="30"/>
        <v>81</v>
      </c>
      <c r="M835" s="17">
        <v>0.83199999999999996</v>
      </c>
      <c r="N835" s="14">
        <v>40</v>
      </c>
      <c r="O835" s="1"/>
      <c r="P835" s="18">
        <v>35</v>
      </c>
      <c r="T835" s="13">
        <v>100000</v>
      </c>
    </row>
    <row r="836" spans="7:20" x14ac:dyDescent="0.25">
      <c r="G836" s="14"/>
      <c r="H836" s="14"/>
      <c r="I836" s="14">
        <v>833</v>
      </c>
      <c r="J836" s="14">
        <f t="shared" ref="J836:J899" si="31">J801+1</f>
        <v>81</v>
      </c>
      <c r="M836" s="17">
        <v>0.83299999999999996</v>
      </c>
      <c r="N836" s="14">
        <v>40</v>
      </c>
      <c r="O836" s="1"/>
      <c r="P836" s="18">
        <v>35</v>
      </c>
      <c r="T836" s="13">
        <v>100000</v>
      </c>
    </row>
    <row r="837" spans="7:20" x14ac:dyDescent="0.25">
      <c r="G837" s="14"/>
      <c r="H837" s="14"/>
      <c r="I837" s="14">
        <v>834</v>
      </c>
      <c r="J837" s="14">
        <f t="shared" si="31"/>
        <v>81</v>
      </c>
      <c r="M837" s="17">
        <v>0.83399999999999996</v>
      </c>
      <c r="N837" s="14">
        <v>40</v>
      </c>
      <c r="O837" s="1"/>
      <c r="P837" s="18">
        <v>35</v>
      </c>
      <c r="T837" s="13">
        <v>100000</v>
      </c>
    </row>
    <row r="838" spans="7:20" x14ac:dyDescent="0.25">
      <c r="G838" s="14"/>
      <c r="H838" s="14"/>
      <c r="I838" s="14">
        <v>835</v>
      </c>
      <c r="J838" s="14">
        <f t="shared" si="31"/>
        <v>81</v>
      </c>
      <c r="M838" s="17">
        <v>0.83499999999999996</v>
      </c>
      <c r="N838" s="14">
        <v>40</v>
      </c>
      <c r="O838" s="1"/>
      <c r="P838" s="18">
        <v>35</v>
      </c>
      <c r="T838" s="13">
        <v>100000</v>
      </c>
    </row>
    <row r="839" spans="7:20" x14ac:dyDescent="0.25">
      <c r="G839" s="14"/>
      <c r="H839" s="14"/>
      <c r="I839" s="14">
        <v>836</v>
      </c>
      <c r="J839" s="14">
        <f t="shared" si="31"/>
        <v>81</v>
      </c>
      <c r="M839" s="17">
        <v>0.83599999999999997</v>
      </c>
      <c r="N839" s="14">
        <v>40</v>
      </c>
      <c r="O839" s="1"/>
      <c r="P839" s="18">
        <v>35</v>
      </c>
      <c r="T839" s="13">
        <v>100000</v>
      </c>
    </row>
    <row r="840" spans="7:20" x14ac:dyDescent="0.25">
      <c r="G840" s="14"/>
      <c r="H840" s="14"/>
      <c r="I840" s="14">
        <v>837</v>
      </c>
      <c r="J840" s="14">
        <f t="shared" si="31"/>
        <v>81</v>
      </c>
      <c r="M840" s="17">
        <v>0.83699999999999997</v>
      </c>
      <c r="N840" s="14">
        <v>40</v>
      </c>
      <c r="O840" s="1"/>
      <c r="P840" s="18">
        <v>35</v>
      </c>
      <c r="T840" s="13">
        <v>100000</v>
      </c>
    </row>
    <row r="841" spans="7:20" x14ac:dyDescent="0.25">
      <c r="G841" s="14"/>
      <c r="H841" s="14"/>
      <c r="I841" s="14">
        <v>838</v>
      </c>
      <c r="J841" s="14">
        <f t="shared" si="31"/>
        <v>81</v>
      </c>
      <c r="M841" s="17">
        <v>0.83799999999999997</v>
      </c>
      <c r="N841" s="14">
        <v>40</v>
      </c>
      <c r="O841" s="1"/>
      <c r="P841" s="18">
        <v>35</v>
      </c>
      <c r="T841" s="13">
        <v>100000</v>
      </c>
    </row>
    <row r="842" spans="7:20" x14ac:dyDescent="0.25">
      <c r="G842" s="14"/>
      <c r="H842" s="14"/>
      <c r="I842" s="14">
        <v>839</v>
      </c>
      <c r="J842" s="14">
        <f t="shared" si="31"/>
        <v>81</v>
      </c>
      <c r="M842" s="17">
        <v>0.83899999999999997</v>
      </c>
      <c r="N842" s="14">
        <v>40</v>
      </c>
      <c r="O842" s="1"/>
      <c r="P842" s="18">
        <v>35</v>
      </c>
      <c r="T842" s="13">
        <v>100000</v>
      </c>
    </row>
    <row r="843" spans="7:20" x14ac:dyDescent="0.25">
      <c r="G843" s="14"/>
      <c r="H843" s="14"/>
      <c r="I843" s="14">
        <v>840</v>
      </c>
      <c r="J843" s="14">
        <f t="shared" si="31"/>
        <v>81</v>
      </c>
      <c r="M843" s="17">
        <v>0.84</v>
      </c>
      <c r="N843" s="14">
        <v>40</v>
      </c>
      <c r="O843" s="1"/>
      <c r="P843" s="18">
        <v>35</v>
      </c>
      <c r="T843" s="13">
        <v>100000</v>
      </c>
    </row>
    <row r="844" spans="7:20" x14ac:dyDescent="0.25">
      <c r="G844" s="14"/>
      <c r="H844" s="14"/>
      <c r="I844" s="14">
        <v>841</v>
      </c>
      <c r="J844" s="14">
        <f t="shared" si="31"/>
        <v>81</v>
      </c>
      <c r="M844" s="17">
        <v>0.84099999999999997</v>
      </c>
      <c r="N844" s="14">
        <v>40</v>
      </c>
      <c r="O844" s="1"/>
      <c r="P844" s="18">
        <v>35</v>
      </c>
      <c r="T844" s="13">
        <v>100000</v>
      </c>
    </row>
    <row r="845" spans="7:20" x14ac:dyDescent="0.25">
      <c r="G845" s="14"/>
      <c r="H845" s="14"/>
      <c r="I845" s="14">
        <v>842</v>
      </c>
      <c r="J845" s="14">
        <f t="shared" si="31"/>
        <v>81</v>
      </c>
      <c r="M845" s="17">
        <v>0.84199999999999997</v>
      </c>
      <c r="N845" s="14">
        <v>40</v>
      </c>
      <c r="O845" s="1"/>
      <c r="P845" s="18">
        <v>35</v>
      </c>
      <c r="T845" s="13">
        <v>100000</v>
      </c>
    </row>
    <row r="846" spans="7:20" x14ac:dyDescent="0.25">
      <c r="G846" s="14"/>
      <c r="H846" s="14"/>
      <c r="I846" s="14">
        <v>843</v>
      </c>
      <c r="J846" s="14">
        <f t="shared" si="31"/>
        <v>81</v>
      </c>
      <c r="M846" s="17">
        <v>0.84299999999999997</v>
      </c>
      <c r="N846" s="14">
        <v>40</v>
      </c>
      <c r="O846" s="1"/>
      <c r="P846" s="18">
        <v>35</v>
      </c>
      <c r="T846" s="13">
        <v>100000</v>
      </c>
    </row>
    <row r="847" spans="7:20" x14ac:dyDescent="0.25">
      <c r="G847" s="14"/>
      <c r="H847" s="14"/>
      <c r="I847" s="14">
        <v>844</v>
      </c>
      <c r="J847" s="14">
        <f t="shared" si="31"/>
        <v>81</v>
      </c>
      <c r="M847" s="17">
        <v>0.84399999999999997</v>
      </c>
      <c r="N847" s="14">
        <v>40</v>
      </c>
      <c r="O847" s="1"/>
      <c r="P847" s="18">
        <v>35</v>
      </c>
      <c r="T847" s="13">
        <v>100000</v>
      </c>
    </row>
    <row r="848" spans="7:20" x14ac:dyDescent="0.25">
      <c r="G848" s="14"/>
      <c r="H848" s="14"/>
      <c r="I848" s="14">
        <v>845</v>
      </c>
      <c r="J848" s="14">
        <f t="shared" si="31"/>
        <v>81</v>
      </c>
      <c r="M848" s="17">
        <v>0.84499999999999997</v>
      </c>
      <c r="N848" s="14">
        <v>40</v>
      </c>
      <c r="O848" s="1"/>
      <c r="P848" s="18">
        <v>35</v>
      </c>
      <c r="T848" s="13">
        <v>100000</v>
      </c>
    </row>
    <row r="849" spans="7:20" x14ac:dyDescent="0.25">
      <c r="G849" s="14"/>
      <c r="H849" s="14"/>
      <c r="I849" s="14">
        <v>846</v>
      </c>
      <c r="J849" s="14">
        <f t="shared" si="31"/>
        <v>81</v>
      </c>
      <c r="M849" s="17">
        <v>0.84599999999999997</v>
      </c>
      <c r="N849" s="14">
        <v>40</v>
      </c>
      <c r="O849" s="1"/>
      <c r="P849" s="18">
        <v>35</v>
      </c>
      <c r="T849" s="13">
        <v>100000</v>
      </c>
    </row>
    <row r="850" spans="7:20" x14ac:dyDescent="0.25">
      <c r="G850" s="14"/>
      <c r="H850" s="14"/>
      <c r="I850" s="14">
        <v>847</v>
      </c>
      <c r="J850" s="14">
        <f t="shared" si="31"/>
        <v>81</v>
      </c>
      <c r="M850" s="17">
        <v>0.84699999999999998</v>
      </c>
      <c r="N850" s="14">
        <v>40</v>
      </c>
      <c r="O850" s="1"/>
      <c r="P850" s="18">
        <v>35</v>
      </c>
      <c r="T850" s="13">
        <v>100000</v>
      </c>
    </row>
    <row r="851" spans="7:20" x14ac:dyDescent="0.25">
      <c r="G851" s="14"/>
      <c r="H851" s="14"/>
      <c r="I851" s="14">
        <v>848</v>
      </c>
      <c r="J851" s="14">
        <f t="shared" si="31"/>
        <v>81</v>
      </c>
      <c r="M851" s="17">
        <v>0.84799999999999998</v>
      </c>
      <c r="N851" s="14">
        <v>40</v>
      </c>
      <c r="O851" s="1"/>
      <c r="P851" s="18">
        <v>35</v>
      </c>
      <c r="T851" s="13">
        <v>100000</v>
      </c>
    </row>
    <row r="852" spans="7:20" x14ac:dyDescent="0.25">
      <c r="G852" s="14"/>
      <c r="H852" s="14"/>
      <c r="I852" s="14">
        <v>849</v>
      </c>
      <c r="J852" s="14">
        <f t="shared" si="31"/>
        <v>81</v>
      </c>
      <c r="M852" s="17">
        <v>0.84899999999999998</v>
      </c>
      <c r="N852" s="14">
        <v>40</v>
      </c>
      <c r="O852" s="1"/>
      <c r="P852" s="18">
        <v>35</v>
      </c>
      <c r="T852" s="13">
        <v>100000</v>
      </c>
    </row>
    <row r="853" spans="7:20" x14ac:dyDescent="0.25">
      <c r="G853" s="14"/>
      <c r="H853" s="14"/>
      <c r="I853" s="14">
        <v>850</v>
      </c>
      <c r="J853" s="14">
        <f t="shared" si="31"/>
        <v>81</v>
      </c>
      <c r="M853" s="17">
        <v>0.85</v>
      </c>
      <c r="N853" s="14">
        <v>40</v>
      </c>
      <c r="O853" s="1"/>
      <c r="P853" s="18">
        <v>35</v>
      </c>
      <c r="T853" s="13">
        <v>100000</v>
      </c>
    </row>
    <row r="854" spans="7:20" x14ac:dyDescent="0.25">
      <c r="G854" s="14"/>
      <c r="H854" s="14"/>
      <c r="I854" s="14">
        <v>851</v>
      </c>
      <c r="J854" s="14">
        <f t="shared" si="31"/>
        <v>81</v>
      </c>
      <c r="M854" s="17">
        <v>0.85099999999999998</v>
      </c>
      <c r="N854" s="14">
        <v>40</v>
      </c>
      <c r="O854" s="1"/>
      <c r="P854" s="18">
        <v>35</v>
      </c>
      <c r="T854" s="13">
        <v>100000</v>
      </c>
    </row>
    <row r="855" spans="7:20" x14ac:dyDescent="0.25">
      <c r="G855" s="14"/>
      <c r="H855" s="14"/>
      <c r="I855" s="14">
        <v>852</v>
      </c>
      <c r="J855" s="14">
        <f t="shared" si="31"/>
        <v>82</v>
      </c>
      <c r="M855" s="17">
        <v>0.85199999999999998</v>
      </c>
      <c r="N855" s="14">
        <v>40</v>
      </c>
      <c r="O855" s="1"/>
      <c r="P855" s="18">
        <v>35</v>
      </c>
      <c r="T855" s="13">
        <v>100000</v>
      </c>
    </row>
    <row r="856" spans="7:20" x14ac:dyDescent="0.25">
      <c r="G856" s="14"/>
      <c r="H856" s="14"/>
      <c r="I856" s="14">
        <v>853</v>
      </c>
      <c r="J856" s="14">
        <f t="shared" si="31"/>
        <v>82</v>
      </c>
      <c r="M856" s="17">
        <v>0.85299999999999998</v>
      </c>
      <c r="N856" s="14">
        <v>40</v>
      </c>
      <c r="O856" s="1"/>
      <c r="P856" s="18">
        <v>35</v>
      </c>
      <c r="T856" s="13">
        <v>100000</v>
      </c>
    </row>
    <row r="857" spans="7:20" x14ac:dyDescent="0.25">
      <c r="G857" s="14"/>
      <c r="H857" s="14"/>
      <c r="I857" s="14">
        <v>854</v>
      </c>
      <c r="J857" s="14">
        <f t="shared" si="31"/>
        <v>82</v>
      </c>
      <c r="M857" s="17">
        <v>0.85399999999999998</v>
      </c>
      <c r="N857" s="14">
        <v>40</v>
      </c>
      <c r="O857" s="1"/>
      <c r="P857" s="18">
        <v>35</v>
      </c>
      <c r="T857" s="13">
        <v>100000</v>
      </c>
    </row>
    <row r="858" spans="7:20" x14ac:dyDescent="0.25">
      <c r="G858" s="14"/>
      <c r="H858" s="14"/>
      <c r="I858" s="14">
        <v>855</v>
      </c>
      <c r="J858" s="14">
        <f t="shared" si="31"/>
        <v>82</v>
      </c>
      <c r="M858" s="17">
        <v>0.85499999999999998</v>
      </c>
      <c r="N858" s="14">
        <v>40</v>
      </c>
      <c r="O858" s="1"/>
      <c r="P858" s="18">
        <v>35</v>
      </c>
      <c r="T858" s="13">
        <v>100000</v>
      </c>
    </row>
    <row r="859" spans="7:20" x14ac:dyDescent="0.25">
      <c r="G859" s="14"/>
      <c r="H859" s="14"/>
      <c r="I859" s="14">
        <v>856</v>
      </c>
      <c r="J859" s="14">
        <f t="shared" si="31"/>
        <v>82</v>
      </c>
      <c r="M859" s="17">
        <v>0.85599999999999998</v>
      </c>
      <c r="N859" s="14">
        <v>40</v>
      </c>
      <c r="O859" s="1"/>
      <c r="P859" s="18">
        <v>35</v>
      </c>
      <c r="T859" s="13">
        <v>100000</v>
      </c>
    </row>
    <row r="860" spans="7:20" x14ac:dyDescent="0.25">
      <c r="G860" s="14"/>
      <c r="H860" s="14"/>
      <c r="I860" s="14">
        <v>857</v>
      </c>
      <c r="J860" s="14">
        <f t="shared" si="31"/>
        <v>82</v>
      </c>
      <c r="M860" s="17">
        <v>0.85699999999999998</v>
      </c>
      <c r="N860" s="14">
        <v>40</v>
      </c>
      <c r="O860" s="1"/>
      <c r="P860" s="18">
        <v>35</v>
      </c>
      <c r="T860" s="13">
        <v>100000</v>
      </c>
    </row>
    <row r="861" spans="7:20" x14ac:dyDescent="0.25">
      <c r="G861" s="14"/>
      <c r="H861" s="14"/>
      <c r="I861" s="14">
        <v>858</v>
      </c>
      <c r="J861" s="14">
        <f t="shared" si="31"/>
        <v>82</v>
      </c>
      <c r="M861" s="17">
        <v>0.85799999999999998</v>
      </c>
      <c r="N861" s="14">
        <v>40</v>
      </c>
      <c r="O861" s="1"/>
      <c r="P861" s="18">
        <v>35</v>
      </c>
      <c r="T861" s="13">
        <v>100000</v>
      </c>
    </row>
    <row r="862" spans="7:20" x14ac:dyDescent="0.25">
      <c r="G862" s="14"/>
      <c r="H862" s="14"/>
      <c r="I862" s="14">
        <v>859</v>
      </c>
      <c r="J862" s="14">
        <f t="shared" si="31"/>
        <v>82</v>
      </c>
      <c r="M862" s="17">
        <v>0.85899999999999999</v>
      </c>
      <c r="N862" s="14">
        <v>40</v>
      </c>
      <c r="O862" s="1"/>
      <c r="P862" s="18">
        <v>35</v>
      </c>
      <c r="T862" s="13">
        <v>100000</v>
      </c>
    </row>
    <row r="863" spans="7:20" x14ac:dyDescent="0.25">
      <c r="G863" s="14"/>
      <c r="H863" s="14"/>
      <c r="I863" s="14">
        <v>860</v>
      </c>
      <c r="J863" s="14">
        <f t="shared" si="31"/>
        <v>82</v>
      </c>
      <c r="M863" s="17">
        <v>0.86</v>
      </c>
      <c r="N863" s="14">
        <v>40</v>
      </c>
      <c r="O863" s="1"/>
      <c r="P863" s="18">
        <v>35</v>
      </c>
      <c r="T863" s="13">
        <v>100000</v>
      </c>
    </row>
    <row r="864" spans="7:20" x14ac:dyDescent="0.25">
      <c r="G864" s="14"/>
      <c r="H864" s="14"/>
      <c r="I864" s="14">
        <v>861</v>
      </c>
      <c r="J864" s="14">
        <f t="shared" si="31"/>
        <v>82</v>
      </c>
      <c r="M864" s="17">
        <v>0.86099999999999999</v>
      </c>
      <c r="N864" s="14">
        <v>40</v>
      </c>
      <c r="O864" s="1"/>
      <c r="P864" s="18">
        <v>35</v>
      </c>
      <c r="T864" s="13">
        <v>100000</v>
      </c>
    </row>
    <row r="865" spans="7:20" x14ac:dyDescent="0.25">
      <c r="G865" s="14"/>
      <c r="H865" s="14"/>
      <c r="I865" s="14">
        <v>862</v>
      </c>
      <c r="J865" s="14">
        <f t="shared" si="31"/>
        <v>82</v>
      </c>
      <c r="M865" s="17">
        <v>0.86199999999999999</v>
      </c>
      <c r="N865" s="14">
        <v>40</v>
      </c>
      <c r="O865" s="1"/>
      <c r="P865" s="18">
        <v>35</v>
      </c>
      <c r="T865" s="13">
        <v>100000</v>
      </c>
    </row>
    <row r="866" spans="7:20" x14ac:dyDescent="0.25">
      <c r="G866" s="14"/>
      <c r="H866" s="14"/>
      <c r="I866" s="14">
        <v>863</v>
      </c>
      <c r="J866" s="14">
        <f t="shared" si="31"/>
        <v>82</v>
      </c>
      <c r="M866" s="17">
        <v>0.86299999999999999</v>
      </c>
      <c r="N866" s="14">
        <v>40</v>
      </c>
      <c r="O866" s="1"/>
      <c r="P866" s="18">
        <v>35</v>
      </c>
      <c r="T866" s="13">
        <v>100000</v>
      </c>
    </row>
    <row r="867" spans="7:20" x14ac:dyDescent="0.25">
      <c r="G867" s="14"/>
      <c r="H867" s="14"/>
      <c r="I867" s="14">
        <v>864</v>
      </c>
      <c r="J867" s="14">
        <f t="shared" si="31"/>
        <v>82</v>
      </c>
      <c r="M867" s="17">
        <v>0.86399999999999999</v>
      </c>
      <c r="N867" s="14">
        <v>40</v>
      </c>
      <c r="O867" s="1"/>
      <c r="P867" s="18">
        <v>35</v>
      </c>
      <c r="T867" s="13">
        <v>100000</v>
      </c>
    </row>
    <row r="868" spans="7:20" x14ac:dyDescent="0.25">
      <c r="G868" s="14"/>
      <c r="H868" s="14"/>
      <c r="I868" s="14">
        <v>865</v>
      </c>
      <c r="J868" s="14">
        <f t="shared" si="31"/>
        <v>82</v>
      </c>
      <c r="M868" s="17">
        <v>0.86499999999999999</v>
      </c>
      <c r="N868" s="14">
        <v>40</v>
      </c>
      <c r="O868" s="1"/>
      <c r="P868" s="18">
        <v>35</v>
      </c>
      <c r="T868" s="13">
        <v>100000</v>
      </c>
    </row>
    <row r="869" spans="7:20" x14ac:dyDescent="0.25">
      <c r="G869" s="14"/>
      <c r="H869" s="14"/>
      <c r="I869" s="14">
        <v>866</v>
      </c>
      <c r="J869" s="14">
        <f t="shared" si="31"/>
        <v>82</v>
      </c>
      <c r="M869" s="17">
        <v>0.86599999999999999</v>
      </c>
      <c r="N869" s="14">
        <v>40</v>
      </c>
      <c r="O869" s="1"/>
      <c r="P869" s="18">
        <v>35</v>
      </c>
      <c r="T869" s="13">
        <v>100000</v>
      </c>
    </row>
    <row r="870" spans="7:20" x14ac:dyDescent="0.25">
      <c r="G870" s="14"/>
      <c r="H870" s="14"/>
      <c r="I870" s="14">
        <v>867</v>
      </c>
      <c r="J870" s="14">
        <f t="shared" si="31"/>
        <v>82</v>
      </c>
      <c r="M870" s="17">
        <v>0.86699999999999999</v>
      </c>
      <c r="N870" s="14">
        <v>40</v>
      </c>
      <c r="O870" s="1"/>
      <c r="P870" s="18">
        <v>35</v>
      </c>
      <c r="T870" s="13">
        <v>100000</v>
      </c>
    </row>
    <row r="871" spans="7:20" x14ac:dyDescent="0.25">
      <c r="G871" s="14"/>
      <c r="H871" s="14"/>
      <c r="I871" s="14">
        <v>868</v>
      </c>
      <c r="J871" s="14">
        <f t="shared" si="31"/>
        <v>82</v>
      </c>
      <c r="M871" s="17">
        <v>0.86799999999999999</v>
      </c>
      <c r="N871" s="14">
        <v>40</v>
      </c>
      <c r="O871" s="1"/>
      <c r="P871" s="18">
        <v>35</v>
      </c>
      <c r="T871" s="13">
        <v>100000</v>
      </c>
    </row>
    <row r="872" spans="7:20" x14ac:dyDescent="0.25">
      <c r="G872" s="14"/>
      <c r="H872" s="14"/>
      <c r="I872" s="14">
        <v>869</v>
      </c>
      <c r="J872" s="14">
        <f t="shared" si="31"/>
        <v>82</v>
      </c>
      <c r="M872" s="17">
        <v>0.86899999999999999</v>
      </c>
      <c r="N872" s="14">
        <v>40</v>
      </c>
      <c r="O872" s="1"/>
      <c r="P872" s="18">
        <v>35</v>
      </c>
      <c r="T872" s="13">
        <v>100000</v>
      </c>
    </row>
    <row r="873" spans="7:20" x14ac:dyDescent="0.25">
      <c r="G873" s="14"/>
      <c r="H873" s="14"/>
      <c r="I873" s="14">
        <v>870</v>
      </c>
      <c r="J873" s="14">
        <f t="shared" si="31"/>
        <v>82</v>
      </c>
      <c r="M873" s="17">
        <v>0.87</v>
      </c>
      <c r="N873" s="14">
        <v>40</v>
      </c>
      <c r="O873" s="1"/>
      <c r="P873" s="18">
        <v>35</v>
      </c>
      <c r="T873" s="13">
        <v>100000</v>
      </c>
    </row>
    <row r="874" spans="7:20" x14ac:dyDescent="0.25">
      <c r="G874" s="14"/>
      <c r="H874" s="14"/>
      <c r="I874" s="14">
        <v>871</v>
      </c>
      <c r="J874" s="14">
        <f t="shared" si="31"/>
        <v>82</v>
      </c>
      <c r="M874" s="17">
        <v>0.871</v>
      </c>
      <c r="N874" s="14">
        <v>40</v>
      </c>
      <c r="O874" s="1"/>
      <c r="P874" s="18">
        <v>35</v>
      </c>
      <c r="T874" s="13">
        <v>100000</v>
      </c>
    </row>
    <row r="875" spans="7:20" x14ac:dyDescent="0.25">
      <c r="G875" s="14"/>
      <c r="H875" s="14"/>
      <c r="I875" s="14">
        <v>872</v>
      </c>
      <c r="J875" s="14">
        <f t="shared" si="31"/>
        <v>82</v>
      </c>
      <c r="M875" s="17">
        <v>0.872</v>
      </c>
      <c r="N875" s="14">
        <v>40</v>
      </c>
      <c r="O875" s="1"/>
      <c r="P875" s="18">
        <v>35</v>
      </c>
      <c r="T875" s="13">
        <v>100000</v>
      </c>
    </row>
    <row r="876" spans="7:20" x14ac:dyDescent="0.25">
      <c r="G876" s="14"/>
      <c r="H876" s="14"/>
      <c r="I876" s="14">
        <v>873</v>
      </c>
      <c r="J876" s="14">
        <f t="shared" si="31"/>
        <v>82</v>
      </c>
      <c r="M876" s="17">
        <v>0.873</v>
      </c>
      <c r="N876" s="14">
        <f>N873+1</f>
        <v>41</v>
      </c>
      <c r="O876" s="1"/>
      <c r="P876" s="18">
        <v>35</v>
      </c>
      <c r="T876" s="13">
        <v>100000</v>
      </c>
    </row>
    <row r="877" spans="7:20" x14ac:dyDescent="0.25">
      <c r="G877" s="14"/>
      <c r="H877" s="14"/>
      <c r="I877" s="14">
        <v>874</v>
      </c>
      <c r="J877" s="14">
        <f t="shared" si="31"/>
        <v>82</v>
      </c>
      <c r="M877" s="17">
        <v>0.874</v>
      </c>
      <c r="N877" s="14">
        <f t="shared" ref="N877:N890" si="32">N874+1</f>
        <v>41</v>
      </c>
      <c r="O877" s="1"/>
      <c r="P877" s="18">
        <v>35</v>
      </c>
      <c r="T877" s="13">
        <v>100000</v>
      </c>
    </row>
    <row r="878" spans="7:20" x14ac:dyDescent="0.25">
      <c r="G878" s="14"/>
      <c r="H878" s="14"/>
      <c r="I878" s="14">
        <v>875</v>
      </c>
      <c r="J878" s="14">
        <f t="shared" si="31"/>
        <v>82</v>
      </c>
      <c r="M878" s="17">
        <v>0.875</v>
      </c>
      <c r="N878" s="14">
        <f t="shared" si="32"/>
        <v>41</v>
      </c>
      <c r="O878" s="1"/>
      <c r="P878" s="18">
        <v>35</v>
      </c>
      <c r="T878" s="13">
        <v>100000</v>
      </c>
    </row>
    <row r="879" spans="7:20" x14ac:dyDescent="0.25">
      <c r="G879" s="14"/>
      <c r="H879" s="14"/>
      <c r="I879" s="14">
        <v>876</v>
      </c>
      <c r="J879" s="14">
        <f t="shared" si="31"/>
        <v>82</v>
      </c>
      <c r="M879" s="17">
        <v>0.876</v>
      </c>
      <c r="N879" s="14">
        <f t="shared" si="32"/>
        <v>42</v>
      </c>
      <c r="O879" s="1"/>
      <c r="P879" s="18">
        <v>35</v>
      </c>
      <c r="T879" s="13">
        <v>100000</v>
      </c>
    </row>
    <row r="880" spans="7:20" x14ac:dyDescent="0.25">
      <c r="G880" s="14"/>
      <c r="H880" s="14"/>
      <c r="I880" s="14">
        <v>877</v>
      </c>
      <c r="J880" s="14">
        <f t="shared" si="31"/>
        <v>82</v>
      </c>
      <c r="M880" s="17">
        <v>0.877</v>
      </c>
      <c r="N880" s="14">
        <f t="shared" si="32"/>
        <v>42</v>
      </c>
      <c r="O880" s="1"/>
      <c r="P880" s="18">
        <v>35</v>
      </c>
      <c r="T880" s="13">
        <v>100000</v>
      </c>
    </row>
    <row r="881" spans="7:20" x14ac:dyDescent="0.25">
      <c r="G881" s="14"/>
      <c r="H881" s="14"/>
      <c r="I881" s="14">
        <v>878</v>
      </c>
      <c r="J881" s="14">
        <f t="shared" si="31"/>
        <v>82</v>
      </c>
      <c r="M881" s="17">
        <v>0.878</v>
      </c>
      <c r="N881" s="14">
        <f t="shared" si="32"/>
        <v>42</v>
      </c>
      <c r="O881" s="1"/>
      <c r="P881" s="18">
        <v>35</v>
      </c>
      <c r="T881" s="13">
        <v>100000</v>
      </c>
    </row>
    <row r="882" spans="7:20" x14ac:dyDescent="0.25">
      <c r="G882" s="14"/>
      <c r="H882" s="14"/>
      <c r="I882" s="14">
        <v>879</v>
      </c>
      <c r="J882" s="14">
        <f t="shared" si="31"/>
        <v>82</v>
      </c>
      <c r="M882" s="17">
        <v>0.879</v>
      </c>
      <c r="N882" s="14">
        <f t="shared" si="32"/>
        <v>43</v>
      </c>
      <c r="O882" s="1"/>
      <c r="P882" s="18">
        <v>35</v>
      </c>
      <c r="T882" s="13">
        <v>100000</v>
      </c>
    </row>
    <row r="883" spans="7:20" x14ac:dyDescent="0.25">
      <c r="G883" s="14"/>
      <c r="H883" s="14"/>
      <c r="I883" s="14">
        <v>880</v>
      </c>
      <c r="J883" s="14">
        <f t="shared" si="31"/>
        <v>82</v>
      </c>
      <c r="M883" s="17">
        <v>0.88</v>
      </c>
      <c r="N883" s="14">
        <f t="shared" si="32"/>
        <v>43</v>
      </c>
      <c r="O883" s="1"/>
      <c r="P883" s="18">
        <v>35</v>
      </c>
      <c r="T883" s="13">
        <v>100000</v>
      </c>
    </row>
    <row r="884" spans="7:20" x14ac:dyDescent="0.25">
      <c r="G884" s="14"/>
      <c r="H884" s="14"/>
      <c r="I884" s="14">
        <v>881</v>
      </c>
      <c r="J884" s="14">
        <f t="shared" si="31"/>
        <v>82</v>
      </c>
      <c r="M884" s="17">
        <v>0.88100000000000001</v>
      </c>
      <c r="N884" s="14">
        <f t="shared" si="32"/>
        <v>43</v>
      </c>
      <c r="O884" s="1"/>
      <c r="P884" s="18">
        <v>35</v>
      </c>
      <c r="T884" s="13">
        <v>100000</v>
      </c>
    </row>
    <row r="885" spans="7:20" x14ac:dyDescent="0.25">
      <c r="G885" s="14"/>
      <c r="H885" s="14"/>
      <c r="I885" s="14">
        <v>882</v>
      </c>
      <c r="J885" s="14">
        <f t="shared" si="31"/>
        <v>82</v>
      </c>
      <c r="M885" s="17">
        <v>0.88200000000000001</v>
      </c>
      <c r="N885" s="14">
        <f t="shared" si="32"/>
        <v>44</v>
      </c>
      <c r="O885" s="1"/>
      <c r="P885" s="18">
        <v>35</v>
      </c>
      <c r="T885" s="13">
        <v>100000</v>
      </c>
    </row>
    <row r="886" spans="7:20" x14ac:dyDescent="0.25">
      <c r="G886" s="14"/>
      <c r="H886" s="14"/>
      <c r="I886" s="14">
        <v>883</v>
      </c>
      <c r="J886" s="14">
        <f t="shared" si="31"/>
        <v>82</v>
      </c>
      <c r="M886" s="17">
        <v>0.88300000000000001</v>
      </c>
      <c r="N886" s="14">
        <f t="shared" si="32"/>
        <v>44</v>
      </c>
      <c r="O886" s="1"/>
      <c r="P886" s="18">
        <v>35</v>
      </c>
      <c r="T886" s="13">
        <v>100000</v>
      </c>
    </row>
    <row r="887" spans="7:20" x14ac:dyDescent="0.25">
      <c r="G887" s="14"/>
      <c r="H887" s="14"/>
      <c r="I887" s="14">
        <v>884</v>
      </c>
      <c r="J887" s="14">
        <f t="shared" si="31"/>
        <v>82</v>
      </c>
      <c r="M887" s="17">
        <v>0.88400000000000001</v>
      </c>
      <c r="N887" s="14">
        <f t="shared" si="32"/>
        <v>44</v>
      </c>
      <c r="O887" s="1"/>
      <c r="P887" s="18">
        <v>35</v>
      </c>
      <c r="T887" s="13">
        <v>100000</v>
      </c>
    </row>
    <row r="888" spans="7:20" x14ac:dyDescent="0.25">
      <c r="G888" s="14"/>
      <c r="H888" s="14"/>
      <c r="I888" s="14">
        <v>885</v>
      </c>
      <c r="J888" s="14">
        <f t="shared" si="31"/>
        <v>82</v>
      </c>
      <c r="M888" s="17">
        <v>0.88500000000000001</v>
      </c>
      <c r="N888" s="14">
        <f t="shared" si="32"/>
        <v>45</v>
      </c>
      <c r="O888" s="1"/>
      <c r="P888" s="18">
        <v>35</v>
      </c>
      <c r="T888" s="13">
        <v>100000</v>
      </c>
    </row>
    <row r="889" spans="7:20" x14ac:dyDescent="0.25">
      <c r="G889" s="14"/>
      <c r="H889" s="14"/>
      <c r="I889" s="14">
        <v>886</v>
      </c>
      <c r="J889" s="14">
        <f t="shared" si="31"/>
        <v>82</v>
      </c>
      <c r="M889" s="17">
        <v>0.88600000000000001</v>
      </c>
      <c r="N889" s="14">
        <f t="shared" si="32"/>
        <v>45</v>
      </c>
      <c r="O889" s="1"/>
      <c r="P889" s="18">
        <v>35</v>
      </c>
      <c r="T889" s="13">
        <v>100000</v>
      </c>
    </row>
    <row r="890" spans="7:20" x14ac:dyDescent="0.25">
      <c r="G890" s="14"/>
      <c r="H890" s="14"/>
      <c r="I890" s="14">
        <v>887</v>
      </c>
      <c r="J890" s="14">
        <f t="shared" si="31"/>
        <v>83</v>
      </c>
      <c r="M890" s="17">
        <v>0.88700000000000001</v>
      </c>
      <c r="N890" s="14">
        <f t="shared" si="32"/>
        <v>45</v>
      </c>
      <c r="O890" s="1"/>
      <c r="P890" s="18">
        <v>35</v>
      </c>
      <c r="T890" s="13">
        <v>100000</v>
      </c>
    </row>
    <row r="891" spans="7:20" x14ac:dyDescent="0.25">
      <c r="G891" s="14"/>
      <c r="H891" s="14"/>
      <c r="I891" s="14">
        <v>888</v>
      </c>
      <c r="J891" s="14">
        <f t="shared" si="31"/>
        <v>83</v>
      </c>
      <c r="M891" s="17">
        <v>0.88800000000000001</v>
      </c>
      <c r="N891" s="14">
        <v>45</v>
      </c>
      <c r="O891" s="1"/>
      <c r="P891" s="18">
        <v>35</v>
      </c>
      <c r="T891" s="13">
        <v>100000</v>
      </c>
    </row>
    <row r="892" spans="7:20" x14ac:dyDescent="0.25">
      <c r="G892" s="14"/>
      <c r="H892" s="14"/>
      <c r="I892" s="14">
        <v>889</v>
      </c>
      <c r="J892" s="14">
        <f t="shared" si="31"/>
        <v>83</v>
      </c>
      <c r="M892" s="17">
        <v>0.88900000000000001</v>
      </c>
      <c r="N892" s="14">
        <v>45</v>
      </c>
      <c r="O892" s="1"/>
      <c r="P892" s="18">
        <v>35</v>
      </c>
      <c r="T892" s="13">
        <v>100000</v>
      </c>
    </row>
    <row r="893" spans="7:20" x14ac:dyDescent="0.25">
      <c r="G893" s="14"/>
      <c r="H893" s="14"/>
      <c r="I893" s="14">
        <v>890</v>
      </c>
      <c r="J893" s="14">
        <f t="shared" si="31"/>
        <v>83</v>
      </c>
      <c r="M893" s="17">
        <v>0.89</v>
      </c>
      <c r="N893" s="17">
        <v>45</v>
      </c>
      <c r="O893" s="1"/>
      <c r="P893" s="18">
        <v>35</v>
      </c>
      <c r="T893" s="13">
        <v>100000</v>
      </c>
    </row>
    <row r="894" spans="7:20" x14ac:dyDescent="0.25">
      <c r="G894" s="14"/>
      <c r="H894" s="14"/>
      <c r="I894" s="14">
        <v>891</v>
      </c>
      <c r="J894" s="14">
        <f t="shared" si="31"/>
        <v>83</v>
      </c>
      <c r="M894" s="17">
        <v>0.89100000000000001</v>
      </c>
      <c r="N894" s="17">
        <v>45</v>
      </c>
      <c r="O894" s="1"/>
      <c r="P894" s="18">
        <v>35</v>
      </c>
      <c r="T894" s="13">
        <v>100000</v>
      </c>
    </row>
    <row r="895" spans="7:20" x14ac:dyDescent="0.25">
      <c r="G895" s="14"/>
      <c r="H895" s="14"/>
      <c r="I895" s="14">
        <v>892</v>
      </c>
      <c r="J895" s="14">
        <f t="shared" si="31"/>
        <v>83</v>
      </c>
      <c r="M895" s="17">
        <v>0.89200000000000002</v>
      </c>
      <c r="N895" s="17">
        <f>N893+1</f>
        <v>46</v>
      </c>
      <c r="O895" s="1"/>
      <c r="P895" s="18">
        <v>35</v>
      </c>
      <c r="T895" s="13">
        <v>100000</v>
      </c>
    </row>
    <row r="896" spans="7:20" x14ac:dyDescent="0.25">
      <c r="G896" s="14"/>
      <c r="H896" s="14"/>
      <c r="I896" s="14">
        <v>893</v>
      </c>
      <c r="J896" s="14">
        <f t="shared" si="31"/>
        <v>83</v>
      </c>
      <c r="M896" s="17">
        <v>0.89300000000000002</v>
      </c>
      <c r="N896" s="17">
        <f t="shared" ref="N896:N902" si="33">N894+1</f>
        <v>46</v>
      </c>
      <c r="O896" s="1"/>
      <c r="P896" s="18">
        <v>35</v>
      </c>
      <c r="T896" s="13">
        <v>100000</v>
      </c>
    </row>
    <row r="897" spans="7:20" x14ac:dyDescent="0.25">
      <c r="G897" s="14"/>
      <c r="H897" s="14"/>
      <c r="I897" s="14">
        <v>894</v>
      </c>
      <c r="J897" s="14">
        <f t="shared" si="31"/>
        <v>83</v>
      </c>
      <c r="M897" s="17">
        <v>0.89400000000000002</v>
      </c>
      <c r="N897" s="17">
        <f t="shared" si="33"/>
        <v>47</v>
      </c>
      <c r="O897" s="1"/>
      <c r="P897" s="18">
        <v>35</v>
      </c>
      <c r="T897" s="13">
        <v>100000</v>
      </c>
    </row>
    <row r="898" spans="7:20" x14ac:dyDescent="0.25">
      <c r="G898" s="14"/>
      <c r="H898" s="14"/>
      <c r="I898" s="14">
        <v>895</v>
      </c>
      <c r="J898" s="14">
        <f t="shared" si="31"/>
        <v>83</v>
      </c>
      <c r="M898" s="17">
        <v>0.89500000000000002</v>
      </c>
      <c r="N898" s="17">
        <f t="shared" si="33"/>
        <v>47</v>
      </c>
      <c r="O898" s="1"/>
      <c r="P898" s="18">
        <v>35</v>
      </c>
      <c r="T898" s="13">
        <v>100000</v>
      </c>
    </row>
    <row r="899" spans="7:20" x14ac:dyDescent="0.25">
      <c r="G899" s="14"/>
      <c r="H899" s="14"/>
      <c r="I899" s="14">
        <v>896</v>
      </c>
      <c r="J899" s="14">
        <f t="shared" si="31"/>
        <v>83</v>
      </c>
      <c r="M899" s="17">
        <v>0.89600000000000002</v>
      </c>
      <c r="N899" s="17">
        <f t="shared" si="33"/>
        <v>48</v>
      </c>
      <c r="O899" s="1"/>
      <c r="P899" s="18">
        <v>35</v>
      </c>
      <c r="T899" s="13">
        <v>100000</v>
      </c>
    </row>
    <row r="900" spans="7:20" x14ac:dyDescent="0.25">
      <c r="G900" s="14"/>
      <c r="H900" s="14"/>
      <c r="I900" s="14">
        <v>897</v>
      </c>
      <c r="J900" s="14">
        <f t="shared" ref="J900:J963" si="34">J865+1</f>
        <v>83</v>
      </c>
      <c r="M900" s="17">
        <v>0.89700000000000002</v>
      </c>
      <c r="N900" s="17">
        <f t="shared" si="33"/>
        <v>48</v>
      </c>
      <c r="O900" s="1"/>
      <c r="P900" s="18">
        <v>35</v>
      </c>
      <c r="T900" s="13">
        <v>100000</v>
      </c>
    </row>
    <row r="901" spans="7:20" x14ac:dyDescent="0.25">
      <c r="G901" s="14"/>
      <c r="H901" s="14"/>
      <c r="I901" s="14">
        <v>898</v>
      </c>
      <c r="J901" s="14">
        <f t="shared" si="34"/>
        <v>83</v>
      </c>
      <c r="M901" s="17">
        <v>0.89800000000000002</v>
      </c>
      <c r="N901" s="17">
        <f t="shared" si="33"/>
        <v>49</v>
      </c>
      <c r="O901" s="1"/>
      <c r="P901" s="18">
        <v>35</v>
      </c>
      <c r="T901" s="13">
        <v>100000</v>
      </c>
    </row>
    <row r="902" spans="7:20" x14ac:dyDescent="0.25">
      <c r="G902" s="14"/>
      <c r="H902" s="14"/>
      <c r="I902" s="14">
        <v>899</v>
      </c>
      <c r="J902" s="14">
        <f t="shared" si="34"/>
        <v>83</v>
      </c>
      <c r="M902" s="17">
        <v>0.89900000000000002</v>
      </c>
      <c r="N902" s="17">
        <f t="shared" si="33"/>
        <v>49</v>
      </c>
      <c r="O902" s="1"/>
      <c r="P902" s="18">
        <v>35</v>
      </c>
      <c r="T902" s="13">
        <v>100000</v>
      </c>
    </row>
    <row r="903" spans="7:20" x14ac:dyDescent="0.25">
      <c r="G903" s="14"/>
      <c r="H903" s="14"/>
      <c r="I903" s="14">
        <v>900</v>
      </c>
      <c r="J903" s="14">
        <f t="shared" si="34"/>
        <v>83</v>
      </c>
      <c r="M903" s="17">
        <v>0.9</v>
      </c>
      <c r="N903" s="17">
        <v>50</v>
      </c>
      <c r="O903" s="1"/>
      <c r="P903" s="18">
        <v>35</v>
      </c>
      <c r="T903" s="13">
        <v>100000</v>
      </c>
    </row>
    <row r="904" spans="7:20" x14ac:dyDescent="0.25">
      <c r="G904" s="14"/>
      <c r="H904" s="14"/>
      <c r="I904" s="14">
        <v>901</v>
      </c>
      <c r="J904" s="14">
        <f t="shared" si="34"/>
        <v>83</v>
      </c>
      <c r="M904" s="17">
        <v>0.90100000000000002</v>
      </c>
      <c r="N904" s="17">
        <f>N903+1</f>
        <v>51</v>
      </c>
      <c r="O904" s="1"/>
      <c r="P904" s="18">
        <v>35</v>
      </c>
      <c r="T904" s="13">
        <v>100000</v>
      </c>
    </row>
    <row r="905" spans="7:20" x14ac:dyDescent="0.25">
      <c r="G905" s="14"/>
      <c r="H905" s="14"/>
      <c r="I905" s="14">
        <v>902</v>
      </c>
      <c r="J905" s="14">
        <f t="shared" si="34"/>
        <v>83</v>
      </c>
      <c r="M905" s="17">
        <v>0.90200000000000002</v>
      </c>
      <c r="N905" s="17">
        <f t="shared" ref="N905:N932" si="35">N904+1</f>
        <v>52</v>
      </c>
      <c r="O905" s="1"/>
      <c r="P905" s="18">
        <v>35</v>
      </c>
      <c r="T905" s="13">
        <v>100000</v>
      </c>
    </row>
    <row r="906" spans="7:20" x14ac:dyDescent="0.25">
      <c r="G906" s="14"/>
      <c r="H906" s="14"/>
      <c r="I906" s="14">
        <v>903</v>
      </c>
      <c r="J906" s="14">
        <f t="shared" si="34"/>
        <v>83</v>
      </c>
      <c r="M906" s="17">
        <v>0.90300000000000002</v>
      </c>
      <c r="N906" s="17">
        <f t="shared" si="35"/>
        <v>53</v>
      </c>
      <c r="O906" s="1"/>
      <c r="P906" s="18">
        <v>35</v>
      </c>
      <c r="T906" s="13">
        <v>100000</v>
      </c>
    </row>
    <row r="907" spans="7:20" x14ac:dyDescent="0.25">
      <c r="G907" s="14"/>
      <c r="H907" s="14"/>
      <c r="I907" s="14">
        <v>904</v>
      </c>
      <c r="J907" s="14">
        <f t="shared" si="34"/>
        <v>83</v>
      </c>
      <c r="M907" s="17">
        <v>0.90400000000000003</v>
      </c>
      <c r="N907" s="17">
        <f t="shared" si="35"/>
        <v>54</v>
      </c>
      <c r="O907" s="1"/>
      <c r="P907" s="18">
        <v>35</v>
      </c>
      <c r="T907" s="13">
        <v>100000</v>
      </c>
    </row>
    <row r="908" spans="7:20" x14ac:dyDescent="0.25">
      <c r="G908" s="14"/>
      <c r="H908" s="14"/>
      <c r="I908" s="14">
        <v>905</v>
      </c>
      <c r="J908" s="14">
        <f t="shared" si="34"/>
        <v>83</v>
      </c>
      <c r="M908" s="17">
        <v>0.90500000000000003</v>
      </c>
      <c r="N908" s="17">
        <f t="shared" si="35"/>
        <v>55</v>
      </c>
      <c r="O908" s="1"/>
      <c r="P908" s="18">
        <v>35</v>
      </c>
      <c r="T908" s="13">
        <v>100000</v>
      </c>
    </row>
    <row r="909" spans="7:20" x14ac:dyDescent="0.25">
      <c r="G909" s="14"/>
      <c r="H909" s="14"/>
      <c r="I909" s="14">
        <v>906</v>
      </c>
      <c r="J909" s="14">
        <f t="shared" si="34"/>
        <v>83</v>
      </c>
      <c r="M909" s="17">
        <v>0.90600000000000003</v>
      </c>
      <c r="N909" s="17">
        <f t="shared" si="35"/>
        <v>56</v>
      </c>
      <c r="O909" s="1"/>
      <c r="P909" s="18">
        <v>35</v>
      </c>
      <c r="T909" s="13">
        <v>100000</v>
      </c>
    </row>
    <row r="910" spans="7:20" x14ac:dyDescent="0.25">
      <c r="G910" s="14"/>
      <c r="H910" s="14"/>
      <c r="I910" s="14">
        <v>907</v>
      </c>
      <c r="J910" s="14">
        <f t="shared" si="34"/>
        <v>83</v>
      </c>
      <c r="M910" s="17">
        <v>0.90700000000000003</v>
      </c>
      <c r="N910" s="17">
        <f t="shared" si="35"/>
        <v>57</v>
      </c>
      <c r="O910" s="1"/>
      <c r="P910" s="18">
        <v>35</v>
      </c>
      <c r="T910" s="13">
        <v>100000</v>
      </c>
    </row>
    <row r="911" spans="7:20" x14ac:dyDescent="0.25">
      <c r="G911" s="14"/>
      <c r="H911" s="14"/>
      <c r="I911" s="14">
        <v>908</v>
      </c>
      <c r="J911" s="14">
        <f t="shared" si="34"/>
        <v>83</v>
      </c>
      <c r="M911" s="17">
        <v>0.90800000000000003</v>
      </c>
      <c r="N911" s="17">
        <f t="shared" si="35"/>
        <v>58</v>
      </c>
      <c r="O911" s="1"/>
      <c r="P911" s="18">
        <v>35</v>
      </c>
      <c r="T911" s="13">
        <v>100000</v>
      </c>
    </row>
    <row r="912" spans="7:20" x14ac:dyDescent="0.25">
      <c r="G912" s="14"/>
      <c r="H912" s="14"/>
      <c r="I912" s="14">
        <v>909</v>
      </c>
      <c r="J912" s="14">
        <f t="shared" si="34"/>
        <v>83</v>
      </c>
      <c r="M912" s="17">
        <v>0.90900000000000003</v>
      </c>
      <c r="N912" s="17">
        <f t="shared" si="35"/>
        <v>59</v>
      </c>
      <c r="O912" s="1"/>
      <c r="P912" s="18">
        <v>35</v>
      </c>
      <c r="T912" s="13">
        <v>100000</v>
      </c>
    </row>
    <row r="913" spans="7:20" x14ac:dyDescent="0.25">
      <c r="G913" s="14"/>
      <c r="H913" s="14"/>
      <c r="I913" s="14">
        <v>910</v>
      </c>
      <c r="J913" s="14">
        <f t="shared" si="34"/>
        <v>83</v>
      </c>
      <c r="M913" s="17">
        <v>0.91</v>
      </c>
      <c r="N913" s="17">
        <f t="shared" si="35"/>
        <v>60</v>
      </c>
      <c r="O913" s="1"/>
      <c r="P913" s="18">
        <v>35</v>
      </c>
      <c r="T913" s="13">
        <v>100000</v>
      </c>
    </row>
    <row r="914" spans="7:20" x14ac:dyDescent="0.25">
      <c r="G914" s="14"/>
      <c r="H914" s="14"/>
      <c r="I914" s="14">
        <v>911</v>
      </c>
      <c r="J914" s="14">
        <f t="shared" si="34"/>
        <v>83</v>
      </c>
      <c r="M914" s="17">
        <v>0.91100000000000003</v>
      </c>
      <c r="N914" s="17">
        <f t="shared" si="35"/>
        <v>61</v>
      </c>
      <c r="O914" s="1"/>
      <c r="P914" s="18">
        <v>35</v>
      </c>
      <c r="T914" s="13">
        <v>100000</v>
      </c>
    </row>
    <row r="915" spans="7:20" x14ac:dyDescent="0.25">
      <c r="G915" s="14"/>
      <c r="H915" s="14"/>
      <c r="I915" s="14">
        <v>912</v>
      </c>
      <c r="J915" s="14">
        <f t="shared" si="34"/>
        <v>83</v>
      </c>
      <c r="M915" s="17">
        <v>0.91200000000000003</v>
      </c>
      <c r="N915" s="17">
        <f t="shared" si="35"/>
        <v>62</v>
      </c>
      <c r="O915" s="1"/>
      <c r="P915" s="18">
        <v>35</v>
      </c>
      <c r="T915" s="13">
        <v>100000</v>
      </c>
    </row>
    <row r="916" spans="7:20" x14ac:dyDescent="0.25">
      <c r="G916" s="14"/>
      <c r="H916" s="14"/>
      <c r="I916" s="14">
        <v>913</v>
      </c>
      <c r="J916" s="14">
        <f t="shared" si="34"/>
        <v>83</v>
      </c>
      <c r="M916" s="17">
        <v>0.91300000000000003</v>
      </c>
      <c r="N916" s="17">
        <f t="shared" si="35"/>
        <v>63</v>
      </c>
      <c r="O916" s="1"/>
      <c r="P916" s="18">
        <v>35</v>
      </c>
      <c r="T916" s="13">
        <v>100000</v>
      </c>
    </row>
    <row r="917" spans="7:20" x14ac:dyDescent="0.25">
      <c r="G917" s="14"/>
      <c r="H917" s="14"/>
      <c r="I917" s="14">
        <v>914</v>
      </c>
      <c r="J917" s="14">
        <f t="shared" si="34"/>
        <v>83</v>
      </c>
      <c r="M917" s="17">
        <v>0.91400000000000003</v>
      </c>
      <c r="N917" s="17">
        <f t="shared" si="35"/>
        <v>64</v>
      </c>
      <c r="O917" s="1"/>
      <c r="P917" s="18">
        <v>35</v>
      </c>
      <c r="T917" s="13">
        <v>100000</v>
      </c>
    </row>
    <row r="918" spans="7:20" x14ac:dyDescent="0.25">
      <c r="G918" s="14"/>
      <c r="H918" s="14"/>
      <c r="I918" s="14">
        <v>915</v>
      </c>
      <c r="J918" s="14">
        <f t="shared" si="34"/>
        <v>83</v>
      </c>
      <c r="M918" s="17">
        <v>0.91500000000000004</v>
      </c>
      <c r="N918" s="17">
        <f t="shared" si="35"/>
        <v>65</v>
      </c>
      <c r="O918" s="1"/>
      <c r="P918" s="18">
        <v>35</v>
      </c>
      <c r="T918" s="13">
        <v>100000</v>
      </c>
    </row>
    <row r="919" spans="7:20" x14ac:dyDescent="0.25">
      <c r="G919" s="14"/>
      <c r="H919" s="14"/>
      <c r="I919" s="14">
        <v>916</v>
      </c>
      <c r="J919" s="14">
        <f t="shared" si="34"/>
        <v>83</v>
      </c>
      <c r="M919" s="17">
        <v>0.91600000000000004</v>
      </c>
      <c r="N919" s="17">
        <f t="shared" si="35"/>
        <v>66</v>
      </c>
      <c r="O919" s="1"/>
      <c r="P919" s="18">
        <v>35</v>
      </c>
      <c r="T919" s="13">
        <v>100000</v>
      </c>
    </row>
    <row r="920" spans="7:20" x14ac:dyDescent="0.25">
      <c r="G920" s="14"/>
      <c r="H920" s="14"/>
      <c r="I920" s="14">
        <v>917</v>
      </c>
      <c r="J920" s="14">
        <f t="shared" si="34"/>
        <v>83</v>
      </c>
      <c r="M920" s="17">
        <v>0.91700000000000004</v>
      </c>
      <c r="N920" s="17">
        <f t="shared" si="35"/>
        <v>67</v>
      </c>
      <c r="O920" s="1"/>
      <c r="P920" s="18">
        <v>35</v>
      </c>
      <c r="T920" s="13">
        <v>100000</v>
      </c>
    </row>
    <row r="921" spans="7:20" x14ac:dyDescent="0.25">
      <c r="G921" s="14"/>
      <c r="H921" s="14"/>
      <c r="I921" s="14">
        <v>918</v>
      </c>
      <c r="J921" s="14">
        <f t="shared" si="34"/>
        <v>83</v>
      </c>
      <c r="M921" s="17">
        <v>0.91800000000000004</v>
      </c>
      <c r="N921" s="17">
        <f t="shared" si="35"/>
        <v>68</v>
      </c>
      <c r="O921" s="1"/>
      <c r="P921" s="18">
        <v>35</v>
      </c>
      <c r="T921" s="13">
        <v>100000</v>
      </c>
    </row>
    <row r="922" spans="7:20" x14ac:dyDescent="0.25">
      <c r="G922" s="14"/>
      <c r="H922" s="14"/>
      <c r="I922" s="14">
        <v>919</v>
      </c>
      <c r="J922" s="14">
        <f t="shared" si="34"/>
        <v>83</v>
      </c>
      <c r="M922" s="17">
        <v>0.91900000000000004</v>
      </c>
      <c r="N922" s="17">
        <f t="shared" si="35"/>
        <v>69</v>
      </c>
      <c r="O922" s="1"/>
      <c r="P922" s="18">
        <v>35</v>
      </c>
      <c r="T922" s="13">
        <v>100000</v>
      </c>
    </row>
    <row r="923" spans="7:20" x14ac:dyDescent="0.25">
      <c r="G923" s="14"/>
      <c r="H923" s="14"/>
      <c r="I923" s="14">
        <v>920</v>
      </c>
      <c r="J923" s="14">
        <f t="shared" si="34"/>
        <v>83</v>
      </c>
      <c r="M923" s="17">
        <v>0.92</v>
      </c>
      <c r="N923" s="17">
        <f>N922+1</f>
        <v>70</v>
      </c>
      <c r="O923" s="1"/>
      <c r="P923" s="18">
        <v>35</v>
      </c>
      <c r="T923" s="13">
        <v>100000</v>
      </c>
    </row>
    <row r="924" spans="7:20" x14ac:dyDescent="0.25">
      <c r="G924" s="14"/>
      <c r="H924" s="14"/>
      <c r="I924" s="14">
        <v>921</v>
      </c>
      <c r="J924" s="14">
        <f t="shared" si="34"/>
        <v>83</v>
      </c>
      <c r="M924" s="17">
        <v>0.92100000000000004</v>
      </c>
      <c r="N924" s="17">
        <f t="shared" si="35"/>
        <v>71</v>
      </c>
      <c r="O924" s="1"/>
      <c r="P924" s="18">
        <v>35</v>
      </c>
      <c r="T924" s="13">
        <v>100000</v>
      </c>
    </row>
    <row r="925" spans="7:20" x14ac:dyDescent="0.25">
      <c r="G925" s="14"/>
      <c r="H925" s="14"/>
      <c r="I925" s="14">
        <v>922</v>
      </c>
      <c r="J925" s="14">
        <f t="shared" si="34"/>
        <v>84</v>
      </c>
      <c r="M925" s="17">
        <v>0.92200000000000004</v>
      </c>
      <c r="N925" s="17">
        <f t="shared" si="35"/>
        <v>72</v>
      </c>
      <c r="O925" s="1"/>
      <c r="P925" s="18">
        <v>35</v>
      </c>
      <c r="T925" s="13">
        <v>100000</v>
      </c>
    </row>
    <row r="926" spans="7:20" x14ac:dyDescent="0.25">
      <c r="G926" s="14"/>
      <c r="H926" s="14"/>
      <c r="I926" s="14">
        <v>923</v>
      </c>
      <c r="J926" s="14">
        <f t="shared" si="34"/>
        <v>84</v>
      </c>
      <c r="M926" s="17">
        <v>0.92300000000000004</v>
      </c>
      <c r="N926" s="17">
        <f t="shared" si="35"/>
        <v>73</v>
      </c>
      <c r="O926" s="1"/>
      <c r="P926" s="18">
        <v>35</v>
      </c>
      <c r="T926" s="13">
        <v>100000</v>
      </c>
    </row>
    <row r="927" spans="7:20" x14ac:dyDescent="0.25">
      <c r="G927" s="14"/>
      <c r="H927" s="14"/>
      <c r="I927" s="14">
        <v>924</v>
      </c>
      <c r="J927" s="14">
        <f t="shared" si="34"/>
        <v>84</v>
      </c>
      <c r="M927" s="17">
        <v>0.92400000000000004</v>
      </c>
      <c r="N927" s="17">
        <f t="shared" si="35"/>
        <v>74</v>
      </c>
      <c r="O927" s="1"/>
      <c r="P927" s="18">
        <v>35</v>
      </c>
      <c r="T927" s="13">
        <v>100000</v>
      </c>
    </row>
    <row r="928" spans="7:20" x14ac:dyDescent="0.25">
      <c r="G928" s="14"/>
      <c r="H928" s="14"/>
      <c r="I928" s="14">
        <v>925</v>
      </c>
      <c r="J928" s="14">
        <f t="shared" si="34"/>
        <v>84</v>
      </c>
      <c r="M928" s="17">
        <v>0.92500000000000004</v>
      </c>
      <c r="N928" s="17">
        <f t="shared" si="35"/>
        <v>75</v>
      </c>
      <c r="O928" s="1"/>
      <c r="P928" s="18">
        <v>35</v>
      </c>
      <c r="T928" s="13">
        <v>100000</v>
      </c>
    </row>
    <row r="929" spans="7:20" x14ac:dyDescent="0.25">
      <c r="G929" s="14"/>
      <c r="H929" s="14"/>
      <c r="I929" s="14">
        <v>926</v>
      </c>
      <c r="J929" s="14">
        <f t="shared" si="34"/>
        <v>84</v>
      </c>
      <c r="M929" s="17">
        <v>0.92600000000000005</v>
      </c>
      <c r="N929" s="17">
        <f t="shared" si="35"/>
        <v>76</v>
      </c>
      <c r="O929" s="1"/>
      <c r="P929" s="18">
        <v>35</v>
      </c>
      <c r="T929" s="13">
        <v>100000</v>
      </c>
    </row>
    <row r="930" spans="7:20" x14ac:dyDescent="0.25">
      <c r="G930" s="14"/>
      <c r="H930" s="14"/>
      <c r="I930" s="14">
        <v>927</v>
      </c>
      <c r="J930" s="14">
        <f t="shared" si="34"/>
        <v>84</v>
      </c>
      <c r="M930" s="17">
        <v>0.92700000000000005</v>
      </c>
      <c r="N930" s="17">
        <f t="shared" si="35"/>
        <v>77</v>
      </c>
      <c r="O930" s="1"/>
      <c r="P930" s="18">
        <v>35</v>
      </c>
      <c r="T930" s="13">
        <v>100000</v>
      </c>
    </row>
    <row r="931" spans="7:20" x14ac:dyDescent="0.25">
      <c r="G931" s="14"/>
      <c r="H931" s="14"/>
      <c r="I931" s="14">
        <v>928</v>
      </c>
      <c r="J931" s="14">
        <f t="shared" si="34"/>
        <v>84</v>
      </c>
      <c r="M931" s="17">
        <v>0.92800000000000005</v>
      </c>
      <c r="N931" s="17">
        <f t="shared" si="35"/>
        <v>78</v>
      </c>
      <c r="O931" s="1"/>
      <c r="P931" s="18">
        <v>35</v>
      </c>
      <c r="T931" s="13">
        <v>100000</v>
      </c>
    </row>
    <row r="932" spans="7:20" x14ac:dyDescent="0.25">
      <c r="G932" s="14"/>
      <c r="H932" s="14"/>
      <c r="I932" s="14">
        <v>929</v>
      </c>
      <c r="J932" s="14">
        <f t="shared" si="34"/>
        <v>84</v>
      </c>
      <c r="M932" s="17">
        <v>0.92900000000000005</v>
      </c>
      <c r="N932" s="17">
        <f t="shared" si="35"/>
        <v>79</v>
      </c>
      <c r="O932" s="1"/>
      <c r="P932" s="18">
        <v>35</v>
      </c>
      <c r="T932" s="13">
        <v>100000</v>
      </c>
    </row>
    <row r="933" spans="7:20" x14ac:dyDescent="0.25">
      <c r="G933" s="14"/>
      <c r="H933" s="14"/>
      <c r="I933" s="14">
        <v>930</v>
      </c>
      <c r="J933" s="14">
        <f t="shared" si="34"/>
        <v>84</v>
      </c>
      <c r="M933" s="17">
        <v>0.93</v>
      </c>
      <c r="N933" s="17">
        <v>80</v>
      </c>
      <c r="O933" s="1"/>
      <c r="P933" s="18">
        <v>35</v>
      </c>
      <c r="T933" s="13">
        <v>100000</v>
      </c>
    </row>
    <row r="934" spans="7:20" x14ac:dyDescent="0.25">
      <c r="G934" s="14"/>
      <c r="H934" s="14"/>
      <c r="I934" s="14">
        <v>931</v>
      </c>
      <c r="J934" s="14">
        <f t="shared" si="34"/>
        <v>84</v>
      </c>
      <c r="M934" s="17">
        <v>0.93100000000000005</v>
      </c>
      <c r="N934" s="17">
        <v>80</v>
      </c>
      <c r="O934" s="1"/>
      <c r="P934" s="18">
        <v>35</v>
      </c>
      <c r="T934" s="13">
        <v>100000</v>
      </c>
    </row>
    <row r="935" spans="7:20" x14ac:dyDescent="0.25">
      <c r="G935" s="14"/>
      <c r="H935" s="14"/>
      <c r="I935" s="14">
        <v>932</v>
      </c>
      <c r="J935" s="14">
        <f t="shared" si="34"/>
        <v>84</v>
      </c>
      <c r="M935" s="17">
        <v>0.93200000000000005</v>
      </c>
      <c r="N935" s="17">
        <f>N933+1</f>
        <v>81</v>
      </c>
      <c r="O935" s="1"/>
      <c r="P935" s="18">
        <v>35</v>
      </c>
      <c r="T935" s="13">
        <v>100000</v>
      </c>
    </row>
    <row r="936" spans="7:20" x14ac:dyDescent="0.25">
      <c r="G936" s="14"/>
      <c r="H936" s="14"/>
      <c r="I936" s="14">
        <v>933</v>
      </c>
      <c r="J936" s="14">
        <f t="shared" si="34"/>
        <v>84</v>
      </c>
      <c r="M936" s="17">
        <v>0.93300000000000005</v>
      </c>
      <c r="N936" s="17">
        <f t="shared" ref="N936:N962" si="36">N934+1</f>
        <v>81</v>
      </c>
      <c r="O936" s="1"/>
      <c r="P936" s="18">
        <v>35</v>
      </c>
      <c r="T936" s="13">
        <v>100000</v>
      </c>
    </row>
    <row r="937" spans="7:20" x14ac:dyDescent="0.25">
      <c r="G937" s="14"/>
      <c r="H937" s="14"/>
      <c r="I937" s="14">
        <v>934</v>
      </c>
      <c r="J937" s="14">
        <f t="shared" si="34"/>
        <v>84</v>
      </c>
      <c r="M937" s="17">
        <v>0.93400000000000005</v>
      </c>
      <c r="N937" s="17">
        <f t="shared" si="36"/>
        <v>82</v>
      </c>
      <c r="O937" s="1"/>
      <c r="P937" s="18">
        <v>35</v>
      </c>
      <c r="T937" s="13">
        <v>100000</v>
      </c>
    </row>
    <row r="938" spans="7:20" x14ac:dyDescent="0.25">
      <c r="G938" s="14"/>
      <c r="H938" s="14"/>
      <c r="I938" s="14">
        <v>935</v>
      </c>
      <c r="J938" s="14">
        <f t="shared" si="34"/>
        <v>84</v>
      </c>
      <c r="M938" s="17">
        <v>0.93500000000000005</v>
      </c>
      <c r="N938" s="17">
        <f t="shared" si="36"/>
        <v>82</v>
      </c>
      <c r="O938" s="1"/>
      <c r="P938" s="18">
        <v>35</v>
      </c>
      <c r="T938" s="13">
        <v>100000</v>
      </c>
    </row>
    <row r="939" spans="7:20" x14ac:dyDescent="0.25">
      <c r="G939" s="14"/>
      <c r="H939" s="14"/>
      <c r="I939" s="14">
        <v>936</v>
      </c>
      <c r="J939" s="14">
        <f t="shared" si="34"/>
        <v>84</v>
      </c>
      <c r="M939" s="17">
        <v>0.93600000000000005</v>
      </c>
      <c r="N939" s="17">
        <f t="shared" si="36"/>
        <v>83</v>
      </c>
      <c r="O939" s="1"/>
      <c r="P939" s="18">
        <v>35</v>
      </c>
      <c r="T939" s="13">
        <v>100000</v>
      </c>
    </row>
    <row r="940" spans="7:20" x14ac:dyDescent="0.25">
      <c r="G940" s="14"/>
      <c r="H940" s="14"/>
      <c r="I940" s="14">
        <v>937</v>
      </c>
      <c r="J940" s="14">
        <f t="shared" si="34"/>
        <v>84</v>
      </c>
      <c r="M940" s="17">
        <v>0.93700000000000006</v>
      </c>
      <c r="N940" s="17">
        <f t="shared" si="36"/>
        <v>83</v>
      </c>
      <c r="O940" s="1"/>
      <c r="P940" s="18">
        <v>35</v>
      </c>
      <c r="T940" s="13">
        <v>100000</v>
      </c>
    </row>
    <row r="941" spans="7:20" x14ac:dyDescent="0.25">
      <c r="G941" s="14"/>
      <c r="H941" s="14"/>
      <c r="I941" s="14">
        <v>938</v>
      </c>
      <c r="J941" s="14">
        <f t="shared" si="34"/>
        <v>84</v>
      </c>
      <c r="M941" s="17">
        <v>0.93799999999999994</v>
      </c>
      <c r="N941" s="17">
        <f t="shared" si="36"/>
        <v>84</v>
      </c>
      <c r="O941" s="1"/>
      <c r="P941" s="18">
        <v>35</v>
      </c>
      <c r="T941" s="13">
        <v>100000</v>
      </c>
    </row>
    <row r="942" spans="7:20" x14ac:dyDescent="0.25">
      <c r="G942" s="14"/>
      <c r="H942" s="14"/>
      <c r="I942" s="14">
        <v>939</v>
      </c>
      <c r="J942" s="14">
        <f t="shared" si="34"/>
        <v>84</v>
      </c>
      <c r="M942" s="17">
        <v>0.93899999999999995</v>
      </c>
      <c r="N942" s="17">
        <f t="shared" si="36"/>
        <v>84</v>
      </c>
      <c r="O942" s="1"/>
      <c r="P942" s="18">
        <v>35</v>
      </c>
      <c r="T942" s="13">
        <v>100000</v>
      </c>
    </row>
    <row r="943" spans="7:20" x14ac:dyDescent="0.25">
      <c r="G943" s="14"/>
      <c r="H943" s="14"/>
      <c r="I943" s="14">
        <v>940</v>
      </c>
      <c r="J943" s="14">
        <f t="shared" si="34"/>
        <v>84</v>
      </c>
      <c r="M943" s="17">
        <v>0.94</v>
      </c>
      <c r="N943" s="17">
        <f t="shared" si="36"/>
        <v>85</v>
      </c>
      <c r="O943" s="1"/>
      <c r="P943" s="18">
        <v>35</v>
      </c>
      <c r="T943" s="13">
        <v>100000</v>
      </c>
    </row>
    <row r="944" spans="7:20" x14ac:dyDescent="0.25">
      <c r="G944" s="14"/>
      <c r="H944" s="14"/>
      <c r="I944" s="14">
        <v>941</v>
      </c>
      <c r="J944" s="14">
        <f t="shared" si="34"/>
        <v>84</v>
      </c>
      <c r="M944" s="17">
        <v>0.94099999999999995</v>
      </c>
      <c r="N944" s="17">
        <f t="shared" si="36"/>
        <v>85</v>
      </c>
      <c r="O944" s="1"/>
      <c r="P944" s="18">
        <v>35</v>
      </c>
      <c r="T944" s="13">
        <v>100000</v>
      </c>
    </row>
    <row r="945" spans="7:20" x14ac:dyDescent="0.25">
      <c r="G945" s="14"/>
      <c r="H945" s="14"/>
      <c r="I945" s="14">
        <v>942</v>
      </c>
      <c r="J945" s="14">
        <f t="shared" si="34"/>
        <v>84</v>
      </c>
      <c r="M945" s="17">
        <v>0.94199999999999995</v>
      </c>
      <c r="N945" s="17">
        <f t="shared" si="36"/>
        <v>86</v>
      </c>
      <c r="O945" s="1"/>
      <c r="P945" s="18">
        <v>35</v>
      </c>
      <c r="T945" s="13">
        <v>100000</v>
      </c>
    </row>
    <row r="946" spans="7:20" x14ac:dyDescent="0.25">
      <c r="G946" s="14"/>
      <c r="H946" s="14"/>
      <c r="I946" s="14">
        <v>943</v>
      </c>
      <c r="J946" s="14">
        <f t="shared" si="34"/>
        <v>84</v>
      </c>
      <c r="M946" s="17">
        <v>0.94299999999999995</v>
      </c>
      <c r="N946" s="17">
        <f t="shared" si="36"/>
        <v>86</v>
      </c>
      <c r="O946" s="1"/>
      <c r="P946" s="18">
        <v>35</v>
      </c>
      <c r="T946" s="13">
        <v>100000</v>
      </c>
    </row>
    <row r="947" spans="7:20" x14ac:dyDescent="0.25">
      <c r="G947" s="14"/>
      <c r="H947" s="14"/>
      <c r="I947" s="14">
        <v>944</v>
      </c>
      <c r="J947" s="14">
        <f t="shared" si="34"/>
        <v>84</v>
      </c>
      <c r="M947" s="17">
        <v>0.94399999999999995</v>
      </c>
      <c r="N947" s="17">
        <f t="shared" si="36"/>
        <v>87</v>
      </c>
      <c r="O947" s="1"/>
      <c r="P947" s="18">
        <v>35</v>
      </c>
      <c r="T947" s="13">
        <v>100000</v>
      </c>
    </row>
    <row r="948" spans="7:20" x14ac:dyDescent="0.25">
      <c r="G948" s="14"/>
      <c r="H948" s="14"/>
      <c r="I948" s="14">
        <v>945</v>
      </c>
      <c r="J948" s="14">
        <f t="shared" si="34"/>
        <v>84</v>
      </c>
      <c r="M948" s="17">
        <v>0.94499999999999995</v>
      </c>
      <c r="N948" s="17">
        <f t="shared" si="36"/>
        <v>87</v>
      </c>
      <c r="O948" s="1"/>
      <c r="P948" s="18">
        <v>35</v>
      </c>
      <c r="T948" s="13">
        <v>100000</v>
      </c>
    </row>
    <row r="949" spans="7:20" x14ac:dyDescent="0.25">
      <c r="G949" s="14"/>
      <c r="H949" s="14"/>
      <c r="I949" s="14">
        <v>946</v>
      </c>
      <c r="J949" s="14">
        <f t="shared" si="34"/>
        <v>84</v>
      </c>
      <c r="M949" s="17">
        <v>0.94599999999999995</v>
      </c>
      <c r="N949" s="17">
        <f t="shared" si="36"/>
        <v>88</v>
      </c>
      <c r="O949" s="1"/>
      <c r="P949" s="18">
        <v>35</v>
      </c>
      <c r="T949" s="13">
        <v>100000</v>
      </c>
    </row>
    <row r="950" spans="7:20" x14ac:dyDescent="0.25">
      <c r="G950" s="14"/>
      <c r="H950" s="14"/>
      <c r="I950" s="14">
        <v>947</v>
      </c>
      <c r="J950" s="14">
        <f t="shared" si="34"/>
        <v>84</v>
      </c>
      <c r="M950" s="17">
        <v>0.94699999999999995</v>
      </c>
      <c r="N950" s="17">
        <f t="shared" si="36"/>
        <v>88</v>
      </c>
      <c r="O950" s="1"/>
      <c r="P950" s="18">
        <v>35</v>
      </c>
      <c r="T950" s="13">
        <v>100000</v>
      </c>
    </row>
    <row r="951" spans="7:20" x14ac:dyDescent="0.25">
      <c r="G951" s="14"/>
      <c r="H951" s="14"/>
      <c r="I951" s="14">
        <v>948</v>
      </c>
      <c r="J951" s="14">
        <f t="shared" si="34"/>
        <v>84</v>
      </c>
      <c r="M951" s="17">
        <v>0.94799999999999995</v>
      </c>
      <c r="N951" s="17">
        <f t="shared" si="36"/>
        <v>89</v>
      </c>
      <c r="O951" s="1"/>
      <c r="P951" s="18">
        <v>35</v>
      </c>
      <c r="T951" s="13">
        <v>100000</v>
      </c>
    </row>
    <row r="952" spans="7:20" x14ac:dyDescent="0.25">
      <c r="G952" s="14"/>
      <c r="H952" s="14"/>
      <c r="I952" s="14">
        <v>949</v>
      </c>
      <c r="J952" s="14">
        <f t="shared" si="34"/>
        <v>84</v>
      </c>
      <c r="M952" s="17">
        <v>0.94899999999999995</v>
      </c>
      <c r="N952" s="17">
        <f t="shared" si="36"/>
        <v>89</v>
      </c>
      <c r="O952" s="1"/>
      <c r="P952" s="18">
        <v>35</v>
      </c>
      <c r="T952" s="13">
        <v>100000</v>
      </c>
    </row>
    <row r="953" spans="7:20" x14ac:dyDescent="0.25">
      <c r="G953" s="14"/>
      <c r="H953" s="14"/>
      <c r="I953" s="14">
        <v>950</v>
      </c>
      <c r="J953" s="14">
        <f t="shared" si="34"/>
        <v>84</v>
      </c>
      <c r="M953" s="17">
        <v>0.95</v>
      </c>
      <c r="N953" s="17">
        <f t="shared" si="36"/>
        <v>90</v>
      </c>
      <c r="O953" s="1"/>
      <c r="P953" s="18">
        <v>35</v>
      </c>
      <c r="T953" s="13">
        <v>100000</v>
      </c>
    </row>
    <row r="954" spans="7:20" x14ac:dyDescent="0.25">
      <c r="G954" s="14"/>
      <c r="H954" s="14"/>
      <c r="I954" s="14">
        <v>951</v>
      </c>
      <c r="J954" s="14">
        <f t="shared" si="34"/>
        <v>84</v>
      </c>
      <c r="M954" s="17">
        <v>0.95099999999999996</v>
      </c>
      <c r="N954" s="17">
        <f t="shared" si="36"/>
        <v>90</v>
      </c>
      <c r="O954" s="1"/>
      <c r="P954" s="18">
        <v>35</v>
      </c>
      <c r="T954" s="13">
        <v>100000</v>
      </c>
    </row>
    <row r="955" spans="7:20" x14ac:dyDescent="0.25">
      <c r="G955" s="14"/>
      <c r="H955" s="14"/>
      <c r="I955" s="14">
        <v>952</v>
      </c>
      <c r="J955" s="14">
        <f t="shared" si="34"/>
        <v>84</v>
      </c>
      <c r="M955" s="17">
        <v>0.95199999999999996</v>
      </c>
      <c r="N955" s="17">
        <f t="shared" si="36"/>
        <v>91</v>
      </c>
      <c r="O955" s="1"/>
      <c r="P955" s="18">
        <v>35</v>
      </c>
      <c r="T955" s="13">
        <v>100000</v>
      </c>
    </row>
    <row r="956" spans="7:20" x14ac:dyDescent="0.25">
      <c r="G956" s="14"/>
      <c r="H956" s="14"/>
      <c r="I956" s="14">
        <v>953</v>
      </c>
      <c r="J956" s="14">
        <f t="shared" si="34"/>
        <v>84</v>
      </c>
      <c r="M956" s="17">
        <v>0.95299999999999996</v>
      </c>
      <c r="N956" s="17">
        <f t="shared" si="36"/>
        <v>91</v>
      </c>
      <c r="O956" s="1"/>
      <c r="P956" s="18">
        <v>35</v>
      </c>
      <c r="T956" s="13">
        <v>100000</v>
      </c>
    </row>
    <row r="957" spans="7:20" x14ac:dyDescent="0.25">
      <c r="G957" s="14"/>
      <c r="H957" s="14"/>
      <c r="I957" s="14">
        <v>954</v>
      </c>
      <c r="J957" s="14">
        <f t="shared" si="34"/>
        <v>84</v>
      </c>
      <c r="M957" s="17">
        <v>0.95399999999999996</v>
      </c>
      <c r="N957" s="17">
        <f t="shared" si="36"/>
        <v>92</v>
      </c>
      <c r="O957" s="1"/>
      <c r="P957" s="18">
        <v>35</v>
      </c>
      <c r="T957" s="13">
        <v>100000</v>
      </c>
    </row>
    <row r="958" spans="7:20" x14ac:dyDescent="0.25">
      <c r="G958" s="14"/>
      <c r="H958" s="14"/>
      <c r="I958" s="14">
        <v>955</v>
      </c>
      <c r="J958" s="14">
        <f t="shared" si="34"/>
        <v>84</v>
      </c>
      <c r="M958" s="17">
        <v>0.95499999999999996</v>
      </c>
      <c r="N958" s="17">
        <f t="shared" si="36"/>
        <v>92</v>
      </c>
      <c r="O958" s="1"/>
      <c r="P958" s="18">
        <v>35</v>
      </c>
      <c r="T958" s="13">
        <v>100000</v>
      </c>
    </row>
    <row r="959" spans="7:20" x14ac:dyDescent="0.25">
      <c r="G959" s="14"/>
      <c r="H959" s="14"/>
      <c r="I959" s="14">
        <v>956</v>
      </c>
      <c r="J959" s="14">
        <f t="shared" si="34"/>
        <v>84</v>
      </c>
      <c r="M959" s="17">
        <v>0.95599999999999996</v>
      </c>
      <c r="N959" s="17">
        <f t="shared" si="36"/>
        <v>93</v>
      </c>
      <c r="O959" s="1"/>
      <c r="P959" s="18">
        <v>35</v>
      </c>
      <c r="T959" s="13">
        <v>100000</v>
      </c>
    </row>
    <row r="960" spans="7:20" x14ac:dyDescent="0.25">
      <c r="G960" s="14"/>
      <c r="H960" s="14"/>
      <c r="I960" s="14">
        <v>957</v>
      </c>
      <c r="J960" s="14">
        <f t="shared" si="34"/>
        <v>85</v>
      </c>
      <c r="M960" s="17">
        <v>0.95699999999999996</v>
      </c>
      <c r="N960" s="17">
        <f t="shared" si="36"/>
        <v>93</v>
      </c>
      <c r="O960" s="1"/>
      <c r="P960" s="18">
        <v>35</v>
      </c>
      <c r="T960" s="13">
        <v>100000</v>
      </c>
    </row>
    <row r="961" spans="7:20" x14ac:dyDescent="0.25">
      <c r="G961" s="14"/>
      <c r="H961" s="14"/>
      <c r="I961" s="14">
        <v>958</v>
      </c>
      <c r="J961" s="14">
        <f t="shared" si="34"/>
        <v>85</v>
      </c>
      <c r="M961" s="17">
        <v>0.95799999999999996</v>
      </c>
      <c r="N961" s="17">
        <f t="shared" si="36"/>
        <v>94</v>
      </c>
      <c r="O961" s="1"/>
      <c r="P961" s="18">
        <v>35</v>
      </c>
      <c r="T961" s="13">
        <v>100000</v>
      </c>
    </row>
    <row r="962" spans="7:20" x14ac:dyDescent="0.25">
      <c r="G962" s="14"/>
      <c r="H962" s="14"/>
      <c r="I962" s="14">
        <v>959</v>
      </c>
      <c r="J962" s="14">
        <f t="shared" si="34"/>
        <v>85</v>
      </c>
      <c r="M962" s="17">
        <v>0.95899999999999996</v>
      </c>
      <c r="N962" s="17">
        <f t="shared" si="36"/>
        <v>94</v>
      </c>
      <c r="O962" s="1"/>
      <c r="P962" s="18">
        <v>35</v>
      </c>
      <c r="T962" s="13">
        <v>100000</v>
      </c>
    </row>
    <row r="963" spans="7:20" x14ac:dyDescent="0.25">
      <c r="G963" s="14"/>
      <c r="H963" s="14"/>
      <c r="I963" s="14">
        <v>960</v>
      </c>
      <c r="J963" s="14">
        <f t="shared" si="34"/>
        <v>85</v>
      </c>
      <c r="M963" s="17">
        <v>0.96</v>
      </c>
      <c r="N963" s="17">
        <f>N961+1</f>
        <v>95</v>
      </c>
      <c r="O963" s="1"/>
      <c r="P963" s="18">
        <v>35</v>
      </c>
      <c r="T963" s="13">
        <v>100000</v>
      </c>
    </row>
    <row r="964" spans="7:20" x14ac:dyDescent="0.25">
      <c r="G964" s="14"/>
      <c r="H964" s="14"/>
      <c r="I964" s="14">
        <v>961</v>
      </c>
      <c r="J964" s="14">
        <f t="shared" ref="J964:J1027" si="37">J929+1</f>
        <v>85</v>
      </c>
      <c r="M964" s="17">
        <v>0.96099999999999997</v>
      </c>
      <c r="N964" s="17">
        <v>95</v>
      </c>
      <c r="O964" s="1"/>
      <c r="P964" s="18">
        <v>35</v>
      </c>
      <c r="T964" s="13">
        <v>100000</v>
      </c>
    </row>
    <row r="965" spans="7:20" x14ac:dyDescent="0.25">
      <c r="G965" s="14"/>
      <c r="H965" s="14"/>
      <c r="I965" s="14">
        <v>962</v>
      </c>
      <c r="J965" s="14">
        <f t="shared" si="37"/>
        <v>85</v>
      </c>
      <c r="M965" s="17">
        <v>0.96199999999999997</v>
      </c>
      <c r="N965" s="17">
        <v>95</v>
      </c>
      <c r="O965" s="1"/>
      <c r="P965" s="18">
        <v>35</v>
      </c>
      <c r="T965" s="13">
        <v>100000</v>
      </c>
    </row>
    <row r="966" spans="7:20" x14ac:dyDescent="0.25">
      <c r="G966" s="14"/>
      <c r="H966" s="14"/>
      <c r="I966" s="14">
        <v>963</v>
      </c>
      <c r="J966" s="14">
        <f t="shared" si="37"/>
        <v>85</v>
      </c>
      <c r="M966" s="17">
        <v>0.96299999999999997</v>
      </c>
      <c r="N966" s="17">
        <v>95</v>
      </c>
      <c r="O966" s="1"/>
      <c r="P966" s="18">
        <v>35</v>
      </c>
      <c r="T966" s="13">
        <v>100000</v>
      </c>
    </row>
    <row r="967" spans="7:20" x14ac:dyDescent="0.25">
      <c r="G967" s="14"/>
      <c r="H967" s="14"/>
      <c r="I967" s="14">
        <v>964</v>
      </c>
      <c r="J967" s="14">
        <f t="shared" si="37"/>
        <v>85</v>
      </c>
      <c r="M967" s="17">
        <v>0.96399999999999997</v>
      </c>
      <c r="N967" s="17">
        <v>95</v>
      </c>
      <c r="O967" s="1"/>
      <c r="P967" s="18">
        <v>35</v>
      </c>
      <c r="T967" s="13">
        <v>100000</v>
      </c>
    </row>
    <row r="968" spans="7:20" x14ac:dyDescent="0.25">
      <c r="G968" s="14"/>
      <c r="H968" s="14"/>
      <c r="I968" s="14">
        <v>965</v>
      </c>
      <c r="J968" s="14">
        <f t="shared" si="37"/>
        <v>85</v>
      </c>
      <c r="M968" s="17">
        <v>0.96499999999999997</v>
      </c>
      <c r="N968" s="17">
        <v>95</v>
      </c>
      <c r="O968" s="1"/>
      <c r="P968" s="18">
        <v>35</v>
      </c>
      <c r="T968" s="13">
        <v>100000</v>
      </c>
    </row>
    <row r="969" spans="7:20" x14ac:dyDescent="0.25">
      <c r="G969" s="14"/>
      <c r="H969" s="14"/>
      <c r="I969" s="14">
        <v>966</v>
      </c>
      <c r="J969" s="14">
        <f t="shared" si="37"/>
        <v>85</v>
      </c>
      <c r="M969" s="17">
        <v>0.96599999999999997</v>
      </c>
      <c r="N969" s="17">
        <v>95</v>
      </c>
      <c r="O969" s="1"/>
      <c r="P969" s="18">
        <v>35</v>
      </c>
      <c r="T969" s="13">
        <v>100000</v>
      </c>
    </row>
    <row r="970" spans="7:20" x14ac:dyDescent="0.25">
      <c r="G970" s="14"/>
      <c r="H970" s="14"/>
      <c r="I970" s="14">
        <v>967</v>
      </c>
      <c r="J970" s="14">
        <f t="shared" si="37"/>
        <v>85</v>
      </c>
      <c r="M970" s="17">
        <v>0.96699999999999997</v>
      </c>
      <c r="N970" s="17">
        <v>95</v>
      </c>
      <c r="O970" s="1"/>
      <c r="P970" s="18">
        <v>35</v>
      </c>
      <c r="T970" s="13">
        <v>100000</v>
      </c>
    </row>
    <row r="971" spans="7:20" x14ac:dyDescent="0.25">
      <c r="G971" s="14"/>
      <c r="H971" s="14"/>
      <c r="I971" s="14">
        <v>968</v>
      </c>
      <c r="J971" s="14">
        <f t="shared" si="37"/>
        <v>85</v>
      </c>
      <c r="M971" s="17">
        <v>0.96799999999999997</v>
      </c>
      <c r="N971" s="17">
        <v>95</v>
      </c>
      <c r="O971" s="1"/>
      <c r="P971" s="18">
        <v>35</v>
      </c>
      <c r="T971" s="13">
        <v>100000</v>
      </c>
    </row>
    <row r="972" spans="7:20" x14ac:dyDescent="0.25">
      <c r="G972" s="14"/>
      <c r="H972" s="14"/>
      <c r="I972" s="14">
        <v>969</v>
      </c>
      <c r="J972" s="14">
        <f t="shared" si="37"/>
        <v>85</v>
      </c>
      <c r="M972" s="17">
        <v>0.96899999999999997</v>
      </c>
      <c r="N972" s="17">
        <v>95</v>
      </c>
      <c r="O972" s="1"/>
      <c r="P972" s="18">
        <v>35</v>
      </c>
      <c r="T972" s="13">
        <v>100000</v>
      </c>
    </row>
    <row r="973" spans="7:20" x14ac:dyDescent="0.25">
      <c r="G973" s="14"/>
      <c r="H973" s="14"/>
      <c r="I973" s="14">
        <v>970</v>
      </c>
      <c r="J973" s="14">
        <f t="shared" si="37"/>
        <v>85</v>
      </c>
      <c r="M973" s="17">
        <v>0.97</v>
      </c>
      <c r="N973" s="17">
        <v>95</v>
      </c>
      <c r="O973" s="1"/>
      <c r="P973" s="18">
        <v>35</v>
      </c>
      <c r="T973" s="13">
        <v>100000</v>
      </c>
    </row>
    <row r="974" spans="7:20" x14ac:dyDescent="0.25">
      <c r="G974" s="14"/>
      <c r="H974" s="14"/>
      <c r="I974" s="14">
        <v>971</v>
      </c>
      <c r="J974" s="14">
        <f t="shared" si="37"/>
        <v>85</v>
      </c>
      <c r="M974" s="17">
        <v>0.97099999999999997</v>
      </c>
      <c r="N974" s="17">
        <v>95</v>
      </c>
      <c r="O974" s="1"/>
      <c r="P974" s="18">
        <v>35</v>
      </c>
      <c r="T974" s="13">
        <v>100000</v>
      </c>
    </row>
    <row r="975" spans="7:20" x14ac:dyDescent="0.25">
      <c r="G975" s="14"/>
      <c r="H975" s="14"/>
      <c r="I975" s="14">
        <v>972</v>
      </c>
      <c r="J975" s="14">
        <f t="shared" si="37"/>
        <v>85</v>
      </c>
      <c r="M975" s="17">
        <v>0.97199999999999998</v>
      </c>
      <c r="N975" s="17">
        <v>95</v>
      </c>
      <c r="O975" s="1"/>
      <c r="P975" s="18">
        <v>35</v>
      </c>
      <c r="T975" s="13">
        <v>100000</v>
      </c>
    </row>
    <row r="976" spans="7:20" x14ac:dyDescent="0.25">
      <c r="G976" s="14"/>
      <c r="H976" s="14"/>
      <c r="I976" s="14">
        <v>973</v>
      </c>
      <c r="J976" s="14">
        <f t="shared" si="37"/>
        <v>85</v>
      </c>
      <c r="M976" s="17">
        <v>0.97299999999999998</v>
      </c>
      <c r="N976" s="17">
        <v>95</v>
      </c>
      <c r="O976" s="1"/>
      <c r="P976" s="18">
        <v>35</v>
      </c>
      <c r="T976" s="13">
        <v>100000</v>
      </c>
    </row>
    <row r="977" spans="7:20" x14ac:dyDescent="0.25">
      <c r="G977" s="14"/>
      <c r="H977" s="14"/>
      <c r="I977" s="14">
        <v>974</v>
      </c>
      <c r="J977" s="14">
        <f t="shared" si="37"/>
        <v>85</v>
      </c>
      <c r="M977" s="17">
        <v>0.97399999999999998</v>
      </c>
      <c r="N977" s="17">
        <v>95</v>
      </c>
      <c r="O977" s="1"/>
      <c r="P977" s="18">
        <v>35</v>
      </c>
      <c r="T977" s="13">
        <v>100000</v>
      </c>
    </row>
    <row r="978" spans="7:20" x14ac:dyDescent="0.25">
      <c r="G978" s="14"/>
      <c r="H978" s="14"/>
      <c r="I978" s="14">
        <v>975</v>
      </c>
      <c r="J978" s="14">
        <f t="shared" si="37"/>
        <v>85</v>
      </c>
      <c r="M978" s="17">
        <v>0.97499999999999998</v>
      </c>
      <c r="N978" s="17">
        <v>95</v>
      </c>
      <c r="O978" s="1"/>
      <c r="P978" s="18">
        <v>35</v>
      </c>
      <c r="T978" s="13">
        <v>100000</v>
      </c>
    </row>
    <row r="979" spans="7:20" x14ac:dyDescent="0.25">
      <c r="G979" s="14"/>
      <c r="H979" s="14"/>
      <c r="I979" s="14">
        <v>976</v>
      </c>
      <c r="J979" s="14">
        <f t="shared" si="37"/>
        <v>85</v>
      </c>
      <c r="M979" s="17">
        <v>0.97599999999999998</v>
      </c>
      <c r="N979" s="17">
        <v>95</v>
      </c>
      <c r="O979" s="1"/>
      <c r="P979" s="18">
        <v>35</v>
      </c>
      <c r="T979" s="13">
        <v>100000</v>
      </c>
    </row>
    <row r="980" spans="7:20" x14ac:dyDescent="0.25">
      <c r="G980" s="14"/>
      <c r="H980" s="14"/>
      <c r="I980" s="14">
        <v>977</v>
      </c>
      <c r="J980" s="14">
        <f t="shared" si="37"/>
        <v>85</v>
      </c>
      <c r="M980" s="17">
        <v>0.97699999999999998</v>
      </c>
      <c r="N980" s="17">
        <v>95</v>
      </c>
      <c r="O980" s="1"/>
      <c r="P980" s="18">
        <v>35</v>
      </c>
      <c r="T980" s="13">
        <v>100000</v>
      </c>
    </row>
    <row r="981" spans="7:20" x14ac:dyDescent="0.25">
      <c r="G981" s="14"/>
      <c r="H981" s="14"/>
      <c r="I981" s="14">
        <v>978</v>
      </c>
      <c r="J981" s="14">
        <f t="shared" si="37"/>
        <v>85</v>
      </c>
      <c r="M981" s="17">
        <v>0.97799999999999998</v>
      </c>
      <c r="N981" s="17">
        <v>95</v>
      </c>
      <c r="O981" s="1"/>
      <c r="P981" s="18">
        <v>35</v>
      </c>
      <c r="T981" s="13">
        <v>100000</v>
      </c>
    </row>
    <row r="982" spans="7:20" x14ac:dyDescent="0.25">
      <c r="G982" s="14"/>
      <c r="H982" s="14"/>
      <c r="I982" s="14">
        <v>979</v>
      </c>
      <c r="J982" s="14">
        <f t="shared" si="37"/>
        <v>85</v>
      </c>
      <c r="M982" s="17">
        <v>0.97899999999999998</v>
      </c>
      <c r="N982" s="17">
        <v>95</v>
      </c>
      <c r="O982" s="1"/>
      <c r="P982" s="18">
        <v>35</v>
      </c>
      <c r="T982" s="13">
        <v>100000</v>
      </c>
    </row>
    <row r="983" spans="7:20" x14ac:dyDescent="0.25">
      <c r="G983" s="14"/>
      <c r="H983" s="14"/>
      <c r="I983" s="14">
        <v>980</v>
      </c>
      <c r="J983" s="14">
        <f t="shared" si="37"/>
        <v>85</v>
      </c>
      <c r="M983" s="17">
        <v>0.98</v>
      </c>
      <c r="N983" s="17">
        <v>95</v>
      </c>
      <c r="O983" s="1"/>
      <c r="P983" s="18">
        <v>35</v>
      </c>
      <c r="T983" s="13">
        <v>100000</v>
      </c>
    </row>
    <row r="984" spans="7:20" x14ac:dyDescent="0.25">
      <c r="G984" s="14"/>
      <c r="H984" s="14"/>
      <c r="I984" s="14">
        <v>981</v>
      </c>
      <c r="J984" s="14">
        <f t="shared" si="37"/>
        <v>85</v>
      </c>
      <c r="M984" s="17">
        <v>0.98099999999999998</v>
      </c>
      <c r="N984" s="17">
        <v>95</v>
      </c>
      <c r="O984" s="1"/>
      <c r="P984" s="18">
        <v>35</v>
      </c>
      <c r="T984" s="13">
        <v>100000</v>
      </c>
    </row>
    <row r="985" spans="7:20" x14ac:dyDescent="0.25">
      <c r="G985" s="14"/>
      <c r="H985" s="14"/>
      <c r="I985" s="14">
        <v>982</v>
      </c>
      <c r="J985" s="14">
        <f t="shared" si="37"/>
        <v>85</v>
      </c>
      <c r="M985" s="17">
        <v>0.98199999999999998</v>
      </c>
      <c r="N985" s="17">
        <v>95</v>
      </c>
      <c r="O985" s="1"/>
      <c r="P985" s="18">
        <v>35</v>
      </c>
      <c r="T985" s="13">
        <v>100000</v>
      </c>
    </row>
    <row r="986" spans="7:20" x14ac:dyDescent="0.25">
      <c r="G986" s="14"/>
      <c r="H986" s="14"/>
      <c r="I986" s="14">
        <v>983</v>
      </c>
      <c r="J986" s="14">
        <f t="shared" si="37"/>
        <v>85</v>
      </c>
      <c r="M986" s="17">
        <v>0.98299999999999998</v>
      </c>
      <c r="N986" s="17">
        <v>95</v>
      </c>
      <c r="O986" s="1"/>
      <c r="P986" s="18">
        <v>35</v>
      </c>
      <c r="T986" s="13">
        <v>100000</v>
      </c>
    </row>
    <row r="987" spans="7:20" x14ac:dyDescent="0.25">
      <c r="G987" s="14"/>
      <c r="H987" s="14"/>
      <c r="I987" s="14">
        <v>984</v>
      </c>
      <c r="J987" s="14">
        <f t="shared" si="37"/>
        <v>85</v>
      </c>
      <c r="M987" s="17">
        <v>0.98399999999999999</v>
      </c>
      <c r="N987" s="17">
        <v>95</v>
      </c>
      <c r="O987" s="1"/>
      <c r="P987" s="18">
        <v>35</v>
      </c>
      <c r="T987" s="13">
        <v>100000</v>
      </c>
    </row>
    <row r="988" spans="7:20" x14ac:dyDescent="0.25">
      <c r="G988" s="14"/>
      <c r="H988" s="14"/>
      <c r="I988" s="14">
        <v>985</v>
      </c>
      <c r="J988" s="14">
        <f t="shared" si="37"/>
        <v>85</v>
      </c>
      <c r="M988" s="17">
        <v>0.98499999999999999</v>
      </c>
      <c r="N988" s="17">
        <v>95</v>
      </c>
      <c r="O988" s="1"/>
      <c r="P988" s="18">
        <v>35</v>
      </c>
      <c r="T988" s="13">
        <v>100000</v>
      </c>
    </row>
    <row r="989" spans="7:20" x14ac:dyDescent="0.25">
      <c r="G989" s="14"/>
      <c r="H989" s="14"/>
      <c r="I989" s="14">
        <v>986</v>
      </c>
      <c r="J989" s="14">
        <f t="shared" si="37"/>
        <v>85</v>
      </c>
      <c r="M989" s="17">
        <v>0.98599999999999999</v>
      </c>
      <c r="N989" s="17">
        <v>95</v>
      </c>
      <c r="O989" s="1"/>
      <c r="P989" s="18">
        <v>35</v>
      </c>
      <c r="T989" s="13">
        <v>100000</v>
      </c>
    </row>
    <row r="990" spans="7:20" x14ac:dyDescent="0.25">
      <c r="G990" s="14"/>
      <c r="H990" s="14"/>
      <c r="I990" s="14">
        <v>987</v>
      </c>
      <c r="J990" s="14">
        <f t="shared" si="37"/>
        <v>85</v>
      </c>
      <c r="M990" s="17">
        <v>0.98699999999999999</v>
      </c>
      <c r="N990" s="17">
        <v>95</v>
      </c>
      <c r="O990" s="1"/>
      <c r="P990" s="18">
        <v>35</v>
      </c>
      <c r="T990" s="13">
        <v>100000</v>
      </c>
    </row>
    <row r="991" spans="7:20" x14ac:dyDescent="0.25">
      <c r="G991" s="14"/>
      <c r="H991" s="14"/>
      <c r="I991" s="14">
        <v>988</v>
      </c>
      <c r="J991" s="14">
        <f t="shared" si="37"/>
        <v>85</v>
      </c>
      <c r="M991" s="17">
        <v>0.98799999999999999</v>
      </c>
      <c r="N991" s="17">
        <v>95</v>
      </c>
      <c r="O991" s="1"/>
      <c r="P991" s="18">
        <v>35</v>
      </c>
      <c r="T991" s="13">
        <v>100000</v>
      </c>
    </row>
    <row r="992" spans="7:20" x14ac:dyDescent="0.25">
      <c r="G992" s="14"/>
      <c r="H992" s="14"/>
      <c r="I992" s="14">
        <v>989</v>
      </c>
      <c r="J992" s="14">
        <f t="shared" si="37"/>
        <v>85</v>
      </c>
      <c r="M992" s="17">
        <v>0.98899999999999999</v>
      </c>
      <c r="N992" s="17">
        <v>95</v>
      </c>
      <c r="O992" s="1"/>
      <c r="P992" s="18">
        <v>35</v>
      </c>
      <c r="T992" s="13">
        <v>100000</v>
      </c>
    </row>
    <row r="993" spans="7:20" x14ac:dyDescent="0.25">
      <c r="G993" s="14"/>
      <c r="H993" s="14"/>
      <c r="I993" s="14">
        <v>990</v>
      </c>
      <c r="J993" s="14">
        <f t="shared" si="37"/>
        <v>85</v>
      </c>
      <c r="M993" s="17">
        <v>0.99</v>
      </c>
      <c r="N993" s="17">
        <v>95</v>
      </c>
      <c r="O993" s="1"/>
      <c r="P993" s="18">
        <v>35</v>
      </c>
      <c r="T993" s="13">
        <v>100000</v>
      </c>
    </row>
    <row r="994" spans="7:20" x14ac:dyDescent="0.25">
      <c r="G994" s="14"/>
      <c r="H994" s="14"/>
      <c r="I994" s="14">
        <v>991</v>
      </c>
      <c r="J994" s="14">
        <f t="shared" si="37"/>
        <v>85</v>
      </c>
      <c r="M994" s="17">
        <v>0.99099999999999999</v>
      </c>
      <c r="N994" s="17">
        <v>95</v>
      </c>
      <c r="O994" s="1"/>
      <c r="P994" s="18">
        <v>35</v>
      </c>
      <c r="T994" s="13">
        <v>100000</v>
      </c>
    </row>
    <row r="995" spans="7:20" x14ac:dyDescent="0.25">
      <c r="G995" s="14"/>
      <c r="H995" s="14"/>
      <c r="I995" s="14">
        <v>992</v>
      </c>
      <c r="J995" s="14">
        <f t="shared" si="37"/>
        <v>86</v>
      </c>
      <c r="M995" s="17">
        <v>0.99199999999999999</v>
      </c>
      <c r="N995" s="17">
        <v>95</v>
      </c>
      <c r="O995" s="1"/>
      <c r="P995" s="18">
        <v>35</v>
      </c>
      <c r="T995" s="13">
        <v>100000</v>
      </c>
    </row>
    <row r="996" spans="7:20" x14ac:dyDescent="0.25">
      <c r="G996" s="14"/>
      <c r="H996" s="14"/>
      <c r="I996" s="14">
        <v>993</v>
      </c>
      <c r="J996" s="14">
        <f t="shared" si="37"/>
        <v>86</v>
      </c>
      <c r="M996" s="17">
        <v>0.99299999999999999</v>
      </c>
      <c r="N996" s="17">
        <v>95</v>
      </c>
      <c r="O996" s="1"/>
      <c r="P996" s="18">
        <v>35</v>
      </c>
      <c r="T996" s="13">
        <v>100000</v>
      </c>
    </row>
    <row r="997" spans="7:20" x14ac:dyDescent="0.25">
      <c r="G997" s="14"/>
      <c r="H997" s="14"/>
      <c r="I997" s="14">
        <v>994</v>
      </c>
      <c r="J997" s="14">
        <f t="shared" si="37"/>
        <v>86</v>
      </c>
      <c r="M997" s="17">
        <v>0.99399999999999999</v>
      </c>
      <c r="N997" s="17">
        <v>95</v>
      </c>
      <c r="O997" s="1"/>
      <c r="P997" s="18">
        <v>35</v>
      </c>
      <c r="T997" s="13">
        <v>100000</v>
      </c>
    </row>
    <row r="998" spans="7:20" x14ac:dyDescent="0.25">
      <c r="G998" s="14"/>
      <c r="H998" s="14"/>
      <c r="I998" s="14">
        <v>995</v>
      </c>
      <c r="J998" s="14">
        <f t="shared" si="37"/>
        <v>86</v>
      </c>
      <c r="M998" s="17">
        <v>0.995</v>
      </c>
      <c r="N998" s="17">
        <v>95</v>
      </c>
      <c r="O998" s="1"/>
      <c r="P998" s="18">
        <v>35</v>
      </c>
      <c r="T998" s="13">
        <v>100000</v>
      </c>
    </row>
    <row r="999" spans="7:20" x14ac:dyDescent="0.25">
      <c r="G999" s="14"/>
      <c r="H999" s="14"/>
      <c r="I999" s="14">
        <v>996</v>
      </c>
      <c r="J999" s="14">
        <f t="shared" si="37"/>
        <v>86</v>
      </c>
      <c r="M999" s="17">
        <v>0.996</v>
      </c>
      <c r="N999" s="17">
        <v>95</v>
      </c>
      <c r="O999" s="1"/>
      <c r="P999" s="18">
        <v>35</v>
      </c>
      <c r="T999" s="13">
        <v>100000</v>
      </c>
    </row>
    <row r="1000" spans="7:20" x14ac:dyDescent="0.25">
      <c r="G1000" s="14"/>
      <c r="H1000" s="14"/>
      <c r="I1000" s="14">
        <v>997</v>
      </c>
      <c r="J1000" s="14">
        <f t="shared" si="37"/>
        <v>86</v>
      </c>
      <c r="M1000" s="17">
        <v>0.997</v>
      </c>
      <c r="N1000" s="17">
        <v>95</v>
      </c>
      <c r="O1000" s="1"/>
      <c r="P1000" s="18">
        <v>35</v>
      </c>
      <c r="T1000" s="13">
        <v>100000</v>
      </c>
    </row>
    <row r="1001" spans="7:20" x14ac:dyDescent="0.25">
      <c r="G1001" s="14"/>
      <c r="H1001" s="14"/>
      <c r="I1001" s="14">
        <v>998</v>
      </c>
      <c r="J1001" s="14">
        <f t="shared" si="37"/>
        <v>86</v>
      </c>
      <c r="M1001" s="17">
        <v>0.998</v>
      </c>
      <c r="N1001" s="17">
        <v>95</v>
      </c>
      <c r="O1001" s="1"/>
      <c r="P1001" s="18">
        <v>35</v>
      </c>
      <c r="T1001" s="13">
        <v>100000</v>
      </c>
    </row>
    <row r="1002" spans="7:20" x14ac:dyDescent="0.25">
      <c r="G1002" s="14"/>
      <c r="H1002" s="14"/>
      <c r="I1002" s="14">
        <v>999</v>
      </c>
      <c r="J1002" s="14">
        <f t="shared" si="37"/>
        <v>86</v>
      </c>
      <c r="M1002" s="17">
        <v>0.999</v>
      </c>
      <c r="N1002" s="17">
        <v>95</v>
      </c>
      <c r="O1002" s="1"/>
      <c r="P1002" s="18">
        <v>35</v>
      </c>
      <c r="T1002" s="13">
        <v>100000</v>
      </c>
    </row>
    <row r="1003" spans="7:20" x14ac:dyDescent="0.25">
      <c r="G1003" s="14"/>
      <c r="H1003" s="14"/>
      <c r="I1003" s="14">
        <v>1000</v>
      </c>
      <c r="J1003" s="14">
        <f t="shared" si="37"/>
        <v>86</v>
      </c>
      <c r="M1003" s="17">
        <v>1</v>
      </c>
      <c r="N1003" s="17">
        <v>95</v>
      </c>
      <c r="O1003" s="1"/>
      <c r="P1003" s="18">
        <v>35</v>
      </c>
      <c r="T1003" s="13">
        <v>100000</v>
      </c>
    </row>
    <row r="1004" spans="7:20" x14ac:dyDescent="0.25">
      <c r="G1004" s="14"/>
      <c r="H1004" s="14"/>
      <c r="I1004" s="14">
        <v>1001</v>
      </c>
      <c r="J1004" s="14">
        <f t="shared" si="37"/>
        <v>86</v>
      </c>
      <c r="O1004" s="1"/>
      <c r="P1004" s="18">
        <v>35</v>
      </c>
      <c r="T1004" s="13">
        <v>100000</v>
      </c>
    </row>
    <row r="1005" spans="7:20" x14ac:dyDescent="0.25">
      <c r="G1005" s="14"/>
      <c r="H1005" s="14"/>
      <c r="I1005" s="14">
        <v>1002</v>
      </c>
      <c r="J1005" s="14">
        <f t="shared" si="37"/>
        <v>86</v>
      </c>
      <c r="O1005" s="1"/>
      <c r="P1005" s="18">
        <v>35</v>
      </c>
      <c r="T1005" s="13">
        <v>100000</v>
      </c>
    </row>
    <row r="1006" spans="7:20" x14ac:dyDescent="0.25">
      <c r="G1006" s="14"/>
      <c r="H1006" s="14"/>
      <c r="I1006" s="14">
        <v>1003</v>
      </c>
      <c r="J1006" s="14">
        <f t="shared" si="37"/>
        <v>86</v>
      </c>
      <c r="O1006" s="1"/>
      <c r="P1006" s="18">
        <v>35</v>
      </c>
      <c r="T1006" s="13">
        <v>100000</v>
      </c>
    </row>
    <row r="1007" spans="7:20" x14ac:dyDescent="0.25">
      <c r="G1007" s="14"/>
      <c r="H1007" s="14"/>
      <c r="I1007" s="14">
        <v>1004</v>
      </c>
      <c r="J1007" s="14">
        <f t="shared" si="37"/>
        <v>86</v>
      </c>
      <c r="O1007" s="1"/>
      <c r="P1007" s="18">
        <v>35</v>
      </c>
      <c r="T1007" s="13">
        <v>100000</v>
      </c>
    </row>
    <row r="1008" spans="7:20" x14ac:dyDescent="0.25">
      <c r="G1008" s="14"/>
      <c r="H1008" s="14"/>
      <c r="I1008" s="14">
        <v>1005</v>
      </c>
      <c r="J1008" s="14">
        <f t="shared" si="37"/>
        <v>86</v>
      </c>
      <c r="O1008" s="1"/>
      <c r="P1008" s="18">
        <v>35</v>
      </c>
      <c r="T1008" s="13">
        <v>100000</v>
      </c>
    </row>
    <row r="1009" spans="7:20" x14ac:dyDescent="0.25">
      <c r="G1009" s="14"/>
      <c r="H1009" s="14"/>
      <c r="I1009" s="14">
        <v>1006</v>
      </c>
      <c r="J1009" s="14">
        <f t="shared" si="37"/>
        <v>86</v>
      </c>
      <c r="O1009" s="1"/>
      <c r="P1009" s="18">
        <v>35</v>
      </c>
      <c r="T1009" s="13">
        <v>100000</v>
      </c>
    </row>
    <row r="1010" spans="7:20" x14ac:dyDescent="0.25">
      <c r="G1010" s="14"/>
      <c r="H1010" s="14"/>
      <c r="I1010" s="14">
        <v>1007</v>
      </c>
      <c r="J1010" s="14">
        <f t="shared" si="37"/>
        <v>86</v>
      </c>
      <c r="O1010" s="1"/>
      <c r="P1010" s="18">
        <v>35</v>
      </c>
      <c r="T1010" s="13">
        <v>100000</v>
      </c>
    </row>
    <row r="1011" spans="7:20" x14ac:dyDescent="0.25">
      <c r="G1011" s="14"/>
      <c r="H1011" s="14"/>
      <c r="I1011" s="14">
        <v>1008</v>
      </c>
      <c r="J1011" s="14">
        <f t="shared" si="37"/>
        <v>86</v>
      </c>
      <c r="O1011" s="1"/>
      <c r="P1011" s="18">
        <v>35</v>
      </c>
      <c r="T1011" s="13">
        <v>100000</v>
      </c>
    </row>
    <row r="1012" spans="7:20" x14ac:dyDescent="0.25">
      <c r="G1012" s="14"/>
      <c r="H1012" s="14"/>
      <c r="I1012" s="14">
        <v>1009</v>
      </c>
      <c r="J1012" s="14">
        <f t="shared" si="37"/>
        <v>86</v>
      </c>
      <c r="O1012" s="1"/>
      <c r="P1012" s="18">
        <v>35</v>
      </c>
      <c r="T1012" s="13">
        <v>100000</v>
      </c>
    </row>
    <row r="1013" spans="7:20" x14ac:dyDescent="0.25">
      <c r="G1013" s="14"/>
      <c r="H1013" s="14"/>
      <c r="I1013" s="14">
        <v>1010</v>
      </c>
      <c r="J1013" s="14">
        <f t="shared" si="37"/>
        <v>86</v>
      </c>
      <c r="O1013" s="1"/>
      <c r="P1013" s="18">
        <v>35</v>
      </c>
      <c r="T1013" s="13">
        <v>100000</v>
      </c>
    </row>
    <row r="1014" spans="7:20" x14ac:dyDescent="0.25">
      <c r="G1014" s="14"/>
      <c r="H1014" s="14"/>
      <c r="I1014" s="14">
        <v>1011</v>
      </c>
      <c r="J1014" s="14">
        <f t="shared" si="37"/>
        <v>86</v>
      </c>
      <c r="O1014" s="1"/>
      <c r="P1014" s="18">
        <v>35</v>
      </c>
      <c r="T1014" s="13">
        <v>100000</v>
      </c>
    </row>
    <row r="1015" spans="7:20" x14ac:dyDescent="0.25">
      <c r="G1015" s="14"/>
      <c r="H1015" s="14"/>
      <c r="I1015" s="14">
        <v>1012</v>
      </c>
      <c r="J1015" s="14">
        <f t="shared" si="37"/>
        <v>86</v>
      </c>
      <c r="O1015" s="1"/>
      <c r="P1015" s="18">
        <v>35</v>
      </c>
      <c r="T1015" s="13">
        <v>100000</v>
      </c>
    </row>
    <row r="1016" spans="7:20" x14ac:dyDescent="0.25">
      <c r="G1016" s="14"/>
      <c r="H1016" s="14"/>
      <c r="I1016" s="14">
        <v>1013</v>
      </c>
      <c r="J1016" s="14">
        <f t="shared" si="37"/>
        <v>86</v>
      </c>
      <c r="O1016" s="1"/>
      <c r="P1016" s="18">
        <v>35</v>
      </c>
      <c r="T1016" s="13">
        <v>100000</v>
      </c>
    </row>
    <row r="1017" spans="7:20" x14ac:dyDescent="0.25">
      <c r="G1017" s="14"/>
      <c r="H1017" s="14"/>
      <c r="I1017" s="14">
        <v>1014</v>
      </c>
      <c r="J1017" s="14">
        <f t="shared" si="37"/>
        <v>86</v>
      </c>
      <c r="O1017" s="1"/>
      <c r="P1017" s="18">
        <v>35</v>
      </c>
      <c r="T1017" s="13">
        <v>100000</v>
      </c>
    </row>
    <row r="1018" spans="7:20" x14ac:dyDescent="0.25">
      <c r="G1018" s="14"/>
      <c r="H1018" s="14"/>
      <c r="I1018" s="14">
        <v>1015</v>
      </c>
      <c r="J1018" s="14">
        <f t="shared" si="37"/>
        <v>86</v>
      </c>
      <c r="O1018" s="1"/>
      <c r="P1018" s="18">
        <v>35</v>
      </c>
      <c r="T1018" s="13">
        <v>100000</v>
      </c>
    </row>
    <row r="1019" spans="7:20" x14ac:dyDescent="0.25">
      <c r="G1019" s="14"/>
      <c r="H1019" s="14"/>
      <c r="I1019" s="14">
        <v>1016</v>
      </c>
      <c r="J1019" s="14">
        <f t="shared" si="37"/>
        <v>86</v>
      </c>
      <c r="O1019" s="1"/>
      <c r="P1019" s="18">
        <v>35</v>
      </c>
      <c r="T1019" s="13">
        <v>100000</v>
      </c>
    </row>
    <row r="1020" spans="7:20" x14ac:dyDescent="0.25">
      <c r="G1020" s="14"/>
      <c r="H1020" s="14"/>
      <c r="I1020" s="14">
        <v>1017</v>
      </c>
      <c r="J1020" s="14">
        <f t="shared" si="37"/>
        <v>86</v>
      </c>
      <c r="O1020" s="1"/>
      <c r="P1020" s="18">
        <v>35</v>
      </c>
      <c r="T1020" s="13">
        <v>100000</v>
      </c>
    </row>
    <row r="1021" spans="7:20" x14ac:dyDescent="0.25">
      <c r="G1021" s="14"/>
      <c r="H1021" s="14"/>
      <c r="I1021" s="14">
        <v>1018</v>
      </c>
      <c r="J1021" s="14">
        <f t="shared" si="37"/>
        <v>86</v>
      </c>
      <c r="O1021" s="1"/>
      <c r="P1021" s="18">
        <v>35</v>
      </c>
      <c r="T1021" s="13">
        <v>100000</v>
      </c>
    </row>
    <row r="1022" spans="7:20" x14ac:dyDescent="0.25">
      <c r="G1022" s="14"/>
      <c r="H1022" s="14"/>
      <c r="I1022" s="14">
        <v>1019</v>
      </c>
      <c r="J1022" s="14">
        <f t="shared" si="37"/>
        <v>86</v>
      </c>
      <c r="O1022" s="1"/>
      <c r="P1022" s="18">
        <v>35</v>
      </c>
      <c r="T1022" s="13">
        <v>100000</v>
      </c>
    </row>
    <row r="1023" spans="7:20" x14ac:dyDescent="0.25">
      <c r="G1023" s="14"/>
      <c r="H1023" s="14"/>
      <c r="I1023" s="14">
        <v>1020</v>
      </c>
      <c r="J1023" s="14">
        <f t="shared" si="37"/>
        <v>86</v>
      </c>
      <c r="O1023" s="1"/>
      <c r="P1023" s="18">
        <v>35</v>
      </c>
      <c r="T1023" s="13">
        <v>100000</v>
      </c>
    </row>
    <row r="1024" spans="7:20" x14ac:dyDescent="0.25">
      <c r="G1024" s="14"/>
      <c r="H1024" s="14"/>
      <c r="I1024" s="14">
        <v>1021</v>
      </c>
      <c r="J1024" s="14">
        <f t="shared" si="37"/>
        <v>86</v>
      </c>
      <c r="O1024" s="1"/>
      <c r="P1024" s="18">
        <v>35</v>
      </c>
      <c r="T1024" s="13">
        <v>100000</v>
      </c>
    </row>
    <row r="1025" spans="7:20" x14ac:dyDescent="0.25">
      <c r="G1025" s="14"/>
      <c r="H1025" s="14"/>
      <c r="I1025" s="14">
        <v>1022</v>
      </c>
      <c r="J1025" s="14">
        <f t="shared" si="37"/>
        <v>86</v>
      </c>
      <c r="O1025" s="1"/>
      <c r="P1025" s="18">
        <v>35</v>
      </c>
      <c r="T1025" s="13">
        <v>100000</v>
      </c>
    </row>
    <row r="1026" spans="7:20" x14ac:dyDescent="0.25">
      <c r="G1026" s="14"/>
      <c r="H1026" s="14"/>
      <c r="I1026" s="14">
        <v>1023</v>
      </c>
      <c r="J1026" s="14">
        <f t="shared" si="37"/>
        <v>86</v>
      </c>
      <c r="O1026" s="1"/>
      <c r="P1026" s="18">
        <v>35</v>
      </c>
      <c r="T1026" s="13">
        <v>100000</v>
      </c>
    </row>
    <row r="1027" spans="7:20" x14ac:dyDescent="0.25">
      <c r="G1027" s="14"/>
      <c r="H1027" s="14"/>
      <c r="I1027" s="14">
        <v>1024</v>
      </c>
      <c r="J1027" s="14">
        <f t="shared" si="37"/>
        <v>86</v>
      </c>
      <c r="O1027" s="1"/>
      <c r="P1027" s="18">
        <v>35</v>
      </c>
      <c r="T1027" s="13">
        <v>100000</v>
      </c>
    </row>
    <row r="1028" spans="7:20" x14ac:dyDescent="0.25">
      <c r="G1028" s="14"/>
      <c r="H1028" s="14"/>
      <c r="I1028" s="14">
        <v>1025</v>
      </c>
      <c r="J1028" s="14">
        <f t="shared" ref="J1028:J1091" si="38">J993+1</f>
        <v>86</v>
      </c>
      <c r="O1028" s="1"/>
      <c r="P1028" s="18">
        <v>35</v>
      </c>
      <c r="T1028" s="13">
        <v>100000</v>
      </c>
    </row>
    <row r="1029" spans="7:20" x14ac:dyDescent="0.25">
      <c r="G1029" s="14"/>
      <c r="H1029" s="14"/>
      <c r="I1029" s="14">
        <v>1026</v>
      </c>
      <c r="J1029" s="14">
        <f t="shared" si="38"/>
        <v>86</v>
      </c>
      <c r="O1029" s="1"/>
      <c r="P1029" s="18">
        <v>35</v>
      </c>
      <c r="T1029" s="13">
        <v>100000</v>
      </c>
    </row>
    <row r="1030" spans="7:20" x14ac:dyDescent="0.25">
      <c r="G1030" s="14"/>
      <c r="H1030" s="14"/>
      <c r="I1030" s="14">
        <v>1027</v>
      </c>
      <c r="J1030" s="14">
        <f t="shared" si="38"/>
        <v>87</v>
      </c>
      <c r="O1030" s="1"/>
      <c r="P1030" s="18">
        <v>35</v>
      </c>
      <c r="T1030" s="13">
        <v>100000</v>
      </c>
    </row>
    <row r="1031" spans="7:20" x14ac:dyDescent="0.25">
      <c r="G1031" s="14"/>
      <c r="H1031" s="14"/>
      <c r="I1031" s="14">
        <v>1028</v>
      </c>
      <c r="J1031" s="14">
        <f t="shared" si="38"/>
        <v>87</v>
      </c>
      <c r="O1031" s="1"/>
      <c r="P1031" s="18">
        <v>35</v>
      </c>
      <c r="T1031" s="13">
        <v>100000</v>
      </c>
    </row>
    <row r="1032" spans="7:20" x14ac:dyDescent="0.25">
      <c r="G1032" s="14"/>
      <c r="H1032" s="14"/>
      <c r="I1032" s="14">
        <v>1029</v>
      </c>
      <c r="J1032" s="14">
        <f t="shared" si="38"/>
        <v>87</v>
      </c>
      <c r="O1032" s="1"/>
      <c r="P1032" s="18">
        <v>35</v>
      </c>
      <c r="T1032" s="13">
        <v>100000</v>
      </c>
    </row>
    <row r="1033" spans="7:20" x14ac:dyDescent="0.25">
      <c r="G1033" s="14"/>
      <c r="H1033" s="14"/>
      <c r="I1033" s="14">
        <v>1030</v>
      </c>
      <c r="J1033" s="14">
        <f t="shared" si="38"/>
        <v>87</v>
      </c>
      <c r="O1033" s="1"/>
      <c r="P1033" s="18">
        <v>35</v>
      </c>
      <c r="T1033" s="13">
        <v>100000</v>
      </c>
    </row>
    <row r="1034" spans="7:20" x14ac:dyDescent="0.25">
      <c r="G1034" s="14"/>
      <c r="H1034" s="14"/>
      <c r="I1034" s="14">
        <v>1031</v>
      </c>
      <c r="J1034" s="14">
        <f t="shared" si="38"/>
        <v>87</v>
      </c>
      <c r="O1034" s="1"/>
      <c r="P1034" s="18">
        <v>35</v>
      </c>
      <c r="T1034" s="13">
        <v>100000</v>
      </c>
    </row>
    <row r="1035" spans="7:20" x14ac:dyDescent="0.25">
      <c r="G1035" s="14"/>
      <c r="H1035" s="14"/>
      <c r="I1035" s="14">
        <v>1032</v>
      </c>
      <c r="J1035" s="14">
        <f t="shared" si="38"/>
        <v>87</v>
      </c>
      <c r="O1035" s="1"/>
      <c r="P1035" s="18">
        <v>35</v>
      </c>
      <c r="T1035" s="13">
        <v>100000</v>
      </c>
    </row>
    <row r="1036" spans="7:20" x14ac:dyDescent="0.25">
      <c r="G1036" s="14"/>
      <c r="H1036" s="14"/>
      <c r="I1036" s="14">
        <v>1033</v>
      </c>
      <c r="J1036" s="14">
        <f t="shared" si="38"/>
        <v>87</v>
      </c>
      <c r="O1036" s="1"/>
      <c r="P1036" s="18">
        <v>35</v>
      </c>
      <c r="T1036" s="13">
        <v>100000</v>
      </c>
    </row>
    <row r="1037" spans="7:20" x14ac:dyDescent="0.25">
      <c r="G1037" s="14"/>
      <c r="H1037" s="14"/>
      <c r="I1037" s="14">
        <v>1034</v>
      </c>
      <c r="J1037" s="14">
        <f t="shared" si="38"/>
        <v>87</v>
      </c>
      <c r="O1037" s="1"/>
      <c r="P1037" s="18">
        <v>35</v>
      </c>
      <c r="T1037" s="13">
        <v>100000</v>
      </c>
    </row>
    <row r="1038" spans="7:20" x14ac:dyDescent="0.25">
      <c r="G1038" s="14"/>
      <c r="H1038" s="14"/>
      <c r="I1038" s="14">
        <v>1035</v>
      </c>
      <c r="J1038" s="14">
        <f t="shared" si="38"/>
        <v>87</v>
      </c>
      <c r="O1038" s="1"/>
      <c r="P1038" s="18">
        <v>35</v>
      </c>
      <c r="T1038" s="13">
        <v>100000</v>
      </c>
    </row>
    <row r="1039" spans="7:20" x14ac:dyDescent="0.25">
      <c r="G1039" s="14"/>
      <c r="H1039" s="14"/>
      <c r="I1039" s="14">
        <v>1036</v>
      </c>
      <c r="J1039" s="14">
        <f t="shared" si="38"/>
        <v>87</v>
      </c>
      <c r="O1039" s="1"/>
      <c r="P1039" s="18">
        <v>35</v>
      </c>
      <c r="T1039" s="13">
        <v>100000</v>
      </c>
    </row>
    <row r="1040" spans="7:20" x14ac:dyDescent="0.25">
      <c r="G1040" s="14"/>
      <c r="H1040" s="14"/>
      <c r="I1040" s="14">
        <v>1037</v>
      </c>
      <c r="J1040" s="14">
        <f t="shared" si="38"/>
        <v>87</v>
      </c>
      <c r="O1040" s="1"/>
      <c r="P1040" s="18">
        <v>35</v>
      </c>
      <c r="T1040" s="13">
        <v>100000</v>
      </c>
    </row>
    <row r="1041" spans="7:20" x14ac:dyDescent="0.25">
      <c r="G1041" s="14"/>
      <c r="H1041" s="14"/>
      <c r="I1041" s="14">
        <v>1038</v>
      </c>
      <c r="J1041" s="14">
        <f t="shared" si="38"/>
        <v>87</v>
      </c>
      <c r="O1041" s="1"/>
      <c r="P1041" s="18">
        <v>35</v>
      </c>
      <c r="T1041" s="13">
        <v>100000</v>
      </c>
    </row>
    <row r="1042" spans="7:20" x14ac:dyDescent="0.25">
      <c r="G1042" s="14"/>
      <c r="H1042" s="14"/>
      <c r="I1042" s="14">
        <v>1039</v>
      </c>
      <c r="J1042" s="14">
        <f t="shared" si="38"/>
        <v>87</v>
      </c>
      <c r="O1042" s="1"/>
      <c r="P1042" s="18">
        <v>35</v>
      </c>
      <c r="T1042" s="13">
        <v>100000</v>
      </c>
    </row>
    <row r="1043" spans="7:20" x14ac:dyDescent="0.25">
      <c r="G1043" s="14"/>
      <c r="H1043" s="14"/>
      <c r="I1043" s="14">
        <v>1040</v>
      </c>
      <c r="J1043" s="14">
        <f t="shared" si="38"/>
        <v>87</v>
      </c>
      <c r="O1043" s="1"/>
      <c r="P1043" s="18">
        <v>35</v>
      </c>
      <c r="T1043" s="13">
        <v>100000</v>
      </c>
    </row>
    <row r="1044" spans="7:20" x14ac:dyDescent="0.25">
      <c r="G1044" s="14"/>
      <c r="H1044" s="14"/>
      <c r="I1044" s="14">
        <v>1041</v>
      </c>
      <c r="J1044" s="14">
        <f t="shared" si="38"/>
        <v>87</v>
      </c>
      <c r="O1044" s="1"/>
      <c r="P1044" s="18">
        <v>35</v>
      </c>
      <c r="T1044" s="13">
        <v>100000</v>
      </c>
    </row>
    <row r="1045" spans="7:20" x14ac:dyDescent="0.25">
      <c r="G1045" s="14"/>
      <c r="H1045" s="14"/>
      <c r="I1045" s="14">
        <v>1042</v>
      </c>
      <c r="J1045" s="14">
        <f t="shared" si="38"/>
        <v>87</v>
      </c>
      <c r="O1045" s="1"/>
      <c r="P1045" s="18">
        <v>35</v>
      </c>
      <c r="T1045" s="13">
        <v>100000</v>
      </c>
    </row>
    <row r="1046" spans="7:20" x14ac:dyDescent="0.25">
      <c r="G1046" s="14"/>
      <c r="H1046" s="14"/>
      <c r="I1046" s="14">
        <v>1043</v>
      </c>
      <c r="J1046" s="14">
        <f t="shared" si="38"/>
        <v>87</v>
      </c>
      <c r="O1046" s="1"/>
      <c r="P1046" s="18">
        <v>35</v>
      </c>
      <c r="T1046" s="13">
        <v>100000</v>
      </c>
    </row>
    <row r="1047" spans="7:20" x14ac:dyDescent="0.25">
      <c r="G1047" s="14"/>
      <c r="H1047" s="14"/>
      <c r="I1047" s="14">
        <v>1044</v>
      </c>
      <c r="J1047" s="14">
        <f t="shared" si="38"/>
        <v>87</v>
      </c>
      <c r="O1047" s="1"/>
      <c r="P1047" s="18">
        <v>35</v>
      </c>
      <c r="T1047" s="13">
        <v>100000</v>
      </c>
    </row>
    <row r="1048" spans="7:20" x14ac:dyDescent="0.25">
      <c r="G1048" s="14"/>
      <c r="H1048" s="14"/>
      <c r="I1048" s="14">
        <v>1045</v>
      </c>
      <c r="J1048" s="14">
        <f t="shared" si="38"/>
        <v>87</v>
      </c>
      <c r="O1048" s="1"/>
      <c r="P1048" s="18">
        <v>35</v>
      </c>
      <c r="T1048" s="13">
        <v>100000</v>
      </c>
    </row>
    <row r="1049" spans="7:20" x14ac:dyDescent="0.25">
      <c r="G1049" s="14"/>
      <c r="H1049" s="14"/>
      <c r="I1049" s="14">
        <v>1046</v>
      </c>
      <c r="J1049" s="14">
        <f t="shared" si="38"/>
        <v>87</v>
      </c>
      <c r="O1049" s="1"/>
      <c r="P1049" s="18">
        <v>35</v>
      </c>
      <c r="T1049" s="13">
        <v>100000</v>
      </c>
    </row>
    <row r="1050" spans="7:20" x14ac:dyDescent="0.25">
      <c r="G1050" s="14"/>
      <c r="H1050" s="14"/>
      <c r="I1050" s="14">
        <v>1047</v>
      </c>
      <c r="J1050" s="14">
        <f t="shared" si="38"/>
        <v>87</v>
      </c>
      <c r="O1050" s="1"/>
      <c r="P1050" s="18">
        <v>35</v>
      </c>
      <c r="T1050" s="13">
        <v>100000</v>
      </c>
    </row>
    <row r="1051" spans="7:20" x14ac:dyDescent="0.25">
      <c r="G1051" s="14"/>
      <c r="H1051" s="14"/>
      <c r="I1051" s="14">
        <v>1048</v>
      </c>
      <c r="J1051" s="14">
        <f t="shared" si="38"/>
        <v>87</v>
      </c>
      <c r="O1051" s="1"/>
      <c r="P1051" s="18">
        <v>35</v>
      </c>
      <c r="T1051" s="13">
        <v>100000</v>
      </c>
    </row>
    <row r="1052" spans="7:20" x14ac:dyDescent="0.25">
      <c r="G1052" s="14"/>
      <c r="H1052" s="14"/>
      <c r="I1052" s="14">
        <v>1049</v>
      </c>
      <c r="J1052" s="14">
        <f t="shared" si="38"/>
        <v>87</v>
      </c>
      <c r="O1052" s="1"/>
      <c r="P1052" s="18">
        <v>35</v>
      </c>
      <c r="T1052" s="13">
        <v>100000</v>
      </c>
    </row>
    <row r="1053" spans="7:20" x14ac:dyDescent="0.25">
      <c r="G1053" s="14"/>
      <c r="H1053" s="14"/>
      <c r="I1053" s="14">
        <v>1050</v>
      </c>
      <c r="J1053" s="14">
        <f t="shared" si="38"/>
        <v>87</v>
      </c>
      <c r="O1053" s="1"/>
      <c r="P1053" s="18">
        <v>35</v>
      </c>
      <c r="T1053" s="13">
        <v>100000</v>
      </c>
    </row>
    <row r="1054" spans="7:20" x14ac:dyDescent="0.25">
      <c r="G1054" s="14"/>
      <c r="H1054" s="14"/>
      <c r="I1054" s="14">
        <v>1051</v>
      </c>
      <c r="J1054" s="14">
        <f t="shared" si="38"/>
        <v>87</v>
      </c>
      <c r="O1054" s="1"/>
      <c r="P1054" s="18">
        <v>35</v>
      </c>
      <c r="T1054" s="13">
        <v>100000</v>
      </c>
    </row>
    <row r="1055" spans="7:20" x14ac:dyDescent="0.25">
      <c r="G1055" s="14"/>
      <c r="H1055" s="14"/>
      <c r="I1055" s="14">
        <v>1052</v>
      </c>
      <c r="J1055" s="14">
        <f t="shared" si="38"/>
        <v>87</v>
      </c>
      <c r="O1055" s="1"/>
      <c r="P1055" s="18">
        <v>35</v>
      </c>
      <c r="T1055" s="13">
        <v>100000</v>
      </c>
    </row>
    <row r="1056" spans="7:20" x14ac:dyDescent="0.25">
      <c r="G1056" s="14"/>
      <c r="H1056" s="14"/>
      <c r="I1056" s="14">
        <v>1053</v>
      </c>
      <c r="J1056" s="14">
        <f t="shared" si="38"/>
        <v>87</v>
      </c>
      <c r="O1056" s="1"/>
      <c r="P1056" s="18">
        <v>35</v>
      </c>
      <c r="T1056" s="13">
        <v>100000</v>
      </c>
    </row>
    <row r="1057" spans="7:20" x14ac:dyDescent="0.25">
      <c r="G1057" s="14"/>
      <c r="H1057" s="14"/>
      <c r="I1057" s="14">
        <v>1054</v>
      </c>
      <c r="J1057" s="14">
        <f t="shared" si="38"/>
        <v>87</v>
      </c>
      <c r="O1057" s="1"/>
      <c r="P1057" s="18">
        <v>35</v>
      </c>
      <c r="T1057" s="13">
        <v>100000</v>
      </c>
    </row>
    <row r="1058" spans="7:20" x14ac:dyDescent="0.25">
      <c r="G1058" s="14"/>
      <c r="H1058" s="14"/>
      <c r="I1058" s="14">
        <v>1055</v>
      </c>
      <c r="J1058" s="14">
        <f t="shared" si="38"/>
        <v>87</v>
      </c>
      <c r="O1058" s="1"/>
      <c r="P1058" s="18">
        <v>35</v>
      </c>
      <c r="T1058" s="13">
        <v>100000</v>
      </c>
    </row>
    <row r="1059" spans="7:20" x14ac:dyDescent="0.25">
      <c r="G1059" s="14"/>
      <c r="H1059" s="14"/>
      <c r="I1059" s="14">
        <v>1056</v>
      </c>
      <c r="J1059" s="14">
        <f t="shared" si="38"/>
        <v>87</v>
      </c>
      <c r="O1059" s="1"/>
      <c r="P1059" s="18">
        <v>35</v>
      </c>
      <c r="T1059" s="13">
        <v>100000</v>
      </c>
    </row>
    <row r="1060" spans="7:20" x14ac:dyDescent="0.25">
      <c r="G1060" s="14"/>
      <c r="H1060" s="14"/>
      <c r="I1060" s="14">
        <v>1057</v>
      </c>
      <c r="J1060" s="14">
        <f t="shared" si="38"/>
        <v>87</v>
      </c>
      <c r="O1060" s="1"/>
      <c r="P1060" s="18">
        <v>35</v>
      </c>
      <c r="T1060" s="13">
        <v>100000</v>
      </c>
    </row>
    <row r="1061" spans="7:20" x14ac:dyDescent="0.25">
      <c r="G1061" s="14"/>
      <c r="H1061" s="14"/>
      <c r="I1061" s="14">
        <v>1058</v>
      </c>
      <c r="J1061" s="14">
        <f t="shared" si="38"/>
        <v>87</v>
      </c>
      <c r="O1061" s="1"/>
      <c r="P1061" s="18">
        <v>35</v>
      </c>
      <c r="T1061" s="13">
        <v>100000</v>
      </c>
    </row>
    <row r="1062" spans="7:20" x14ac:dyDescent="0.25">
      <c r="G1062" s="14"/>
      <c r="H1062" s="14"/>
      <c r="I1062" s="14">
        <v>1059</v>
      </c>
      <c r="J1062" s="14">
        <f t="shared" si="38"/>
        <v>87</v>
      </c>
      <c r="O1062" s="1"/>
      <c r="P1062" s="18">
        <v>35</v>
      </c>
      <c r="T1062" s="13">
        <v>100000</v>
      </c>
    </row>
    <row r="1063" spans="7:20" x14ac:dyDescent="0.25">
      <c r="G1063" s="14"/>
      <c r="H1063" s="14"/>
      <c r="I1063" s="14">
        <v>1060</v>
      </c>
      <c r="J1063" s="14">
        <f t="shared" si="38"/>
        <v>87</v>
      </c>
      <c r="O1063" s="1"/>
      <c r="P1063" s="18">
        <v>35</v>
      </c>
      <c r="T1063" s="13">
        <v>100000</v>
      </c>
    </row>
    <row r="1064" spans="7:20" x14ac:dyDescent="0.25">
      <c r="G1064" s="14"/>
      <c r="H1064" s="14"/>
      <c r="I1064" s="14">
        <v>1061</v>
      </c>
      <c r="J1064" s="14">
        <f t="shared" si="38"/>
        <v>87</v>
      </c>
      <c r="O1064" s="1"/>
      <c r="P1064" s="18">
        <v>35</v>
      </c>
      <c r="T1064" s="13">
        <v>100000</v>
      </c>
    </row>
    <row r="1065" spans="7:20" x14ac:dyDescent="0.25">
      <c r="G1065" s="14"/>
      <c r="H1065" s="14"/>
      <c r="I1065" s="14">
        <v>1062</v>
      </c>
      <c r="J1065" s="14">
        <f t="shared" si="38"/>
        <v>88</v>
      </c>
      <c r="O1065" s="1"/>
      <c r="P1065" s="18">
        <v>35</v>
      </c>
      <c r="T1065" s="13">
        <v>100000</v>
      </c>
    </row>
    <row r="1066" spans="7:20" x14ac:dyDescent="0.25">
      <c r="G1066" s="14"/>
      <c r="H1066" s="14"/>
      <c r="I1066" s="14">
        <v>1063</v>
      </c>
      <c r="J1066" s="14">
        <f t="shared" si="38"/>
        <v>88</v>
      </c>
      <c r="O1066" s="1"/>
      <c r="P1066" s="18">
        <v>35</v>
      </c>
      <c r="T1066" s="13">
        <v>100000</v>
      </c>
    </row>
    <row r="1067" spans="7:20" x14ac:dyDescent="0.25">
      <c r="G1067" s="14"/>
      <c r="H1067" s="14"/>
      <c r="I1067" s="14">
        <v>1064</v>
      </c>
      <c r="J1067" s="14">
        <f t="shared" si="38"/>
        <v>88</v>
      </c>
      <c r="O1067" s="1"/>
      <c r="P1067" s="18">
        <v>35</v>
      </c>
      <c r="T1067" s="13">
        <v>100000</v>
      </c>
    </row>
    <row r="1068" spans="7:20" x14ac:dyDescent="0.25">
      <c r="G1068" s="14"/>
      <c r="H1068" s="14"/>
      <c r="I1068" s="14">
        <v>1065</v>
      </c>
      <c r="J1068" s="14">
        <f t="shared" si="38"/>
        <v>88</v>
      </c>
      <c r="O1068" s="1"/>
      <c r="P1068" s="18">
        <v>35</v>
      </c>
      <c r="T1068" s="13">
        <v>100000</v>
      </c>
    </row>
    <row r="1069" spans="7:20" x14ac:dyDescent="0.25">
      <c r="G1069" s="14"/>
      <c r="H1069" s="14"/>
      <c r="I1069" s="14">
        <v>1066</v>
      </c>
      <c r="J1069" s="14">
        <f t="shared" si="38"/>
        <v>88</v>
      </c>
      <c r="O1069" s="1"/>
      <c r="P1069" s="18">
        <v>35</v>
      </c>
      <c r="T1069" s="13">
        <v>100000</v>
      </c>
    </row>
    <row r="1070" spans="7:20" x14ac:dyDescent="0.25">
      <c r="G1070" s="14"/>
      <c r="H1070" s="14"/>
      <c r="I1070" s="14">
        <v>1067</v>
      </c>
      <c r="J1070" s="14">
        <f t="shared" si="38"/>
        <v>88</v>
      </c>
      <c r="O1070" s="1"/>
      <c r="P1070" s="18">
        <v>35</v>
      </c>
      <c r="T1070" s="13">
        <v>100000</v>
      </c>
    </row>
    <row r="1071" spans="7:20" x14ac:dyDescent="0.25">
      <c r="G1071" s="14"/>
      <c r="H1071" s="14"/>
      <c r="I1071" s="14">
        <v>1068</v>
      </c>
      <c r="J1071" s="14">
        <f t="shared" si="38"/>
        <v>88</v>
      </c>
      <c r="O1071" s="1"/>
      <c r="P1071" s="18">
        <v>35</v>
      </c>
      <c r="T1071" s="13">
        <v>100000</v>
      </c>
    </row>
    <row r="1072" spans="7:20" x14ac:dyDescent="0.25">
      <c r="G1072" s="14"/>
      <c r="H1072" s="14"/>
      <c r="I1072" s="14">
        <v>1069</v>
      </c>
      <c r="J1072" s="14">
        <f t="shared" si="38"/>
        <v>88</v>
      </c>
      <c r="O1072" s="1"/>
      <c r="P1072" s="18">
        <v>35</v>
      </c>
      <c r="T1072" s="13">
        <v>100000</v>
      </c>
    </row>
    <row r="1073" spans="7:20" x14ac:dyDescent="0.25">
      <c r="G1073" s="14"/>
      <c r="H1073" s="14"/>
      <c r="I1073" s="14">
        <v>1070</v>
      </c>
      <c r="J1073" s="14">
        <f t="shared" si="38"/>
        <v>88</v>
      </c>
      <c r="O1073" s="1"/>
      <c r="P1073" s="18">
        <v>35</v>
      </c>
      <c r="T1073" s="13">
        <v>100000</v>
      </c>
    </row>
    <row r="1074" spans="7:20" x14ac:dyDescent="0.25">
      <c r="G1074" s="14"/>
      <c r="H1074" s="14"/>
      <c r="I1074" s="14">
        <v>1071</v>
      </c>
      <c r="J1074" s="14">
        <f t="shared" si="38"/>
        <v>88</v>
      </c>
      <c r="O1074" s="1"/>
      <c r="P1074" s="18">
        <v>35</v>
      </c>
      <c r="T1074" s="13">
        <v>100000</v>
      </c>
    </row>
    <row r="1075" spans="7:20" x14ac:dyDescent="0.25">
      <c r="G1075" s="14"/>
      <c r="H1075" s="14"/>
      <c r="I1075" s="14">
        <v>1072</v>
      </c>
      <c r="J1075" s="14">
        <f t="shared" si="38"/>
        <v>88</v>
      </c>
      <c r="O1075" s="1"/>
      <c r="P1075" s="18">
        <v>35</v>
      </c>
      <c r="T1075" s="13">
        <v>100000</v>
      </c>
    </row>
    <row r="1076" spans="7:20" x14ac:dyDescent="0.25">
      <c r="G1076" s="14"/>
      <c r="H1076" s="14"/>
      <c r="I1076" s="14">
        <v>1073</v>
      </c>
      <c r="J1076" s="14">
        <f t="shared" si="38"/>
        <v>88</v>
      </c>
      <c r="O1076" s="1"/>
      <c r="P1076" s="18">
        <v>35</v>
      </c>
      <c r="T1076" s="13">
        <v>100000</v>
      </c>
    </row>
    <row r="1077" spans="7:20" x14ac:dyDescent="0.25">
      <c r="G1077" s="14"/>
      <c r="H1077" s="14"/>
      <c r="I1077" s="14">
        <v>1074</v>
      </c>
      <c r="J1077" s="14">
        <f t="shared" si="38"/>
        <v>88</v>
      </c>
      <c r="O1077" s="1"/>
      <c r="P1077" s="18">
        <v>35</v>
      </c>
      <c r="T1077" s="13">
        <v>100000</v>
      </c>
    </row>
    <row r="1078" spans="7:20" x14ac:dyDescent="0.25">
      <c r="G1078" s="14"/>
      <c r="H1078" s="14"/>
      <c r="I1078" s="14">
        <v>1075</v>
      </c>
      <c r="J1078" s="14">
        <f t="shared" si="38"/>
        <v>88</v>
      </c>
      <c r="O1078" s="1"/>
      <c r="P1078" s="18">
        <v>35</v>
      </c>
      <c r="T1078" s="13">
        <v>100000</v>
      </c>
    </row>
    <row r="1079" spans="7:20" x14ac:dyDescent="0.25">
      <c r="G1079" s="14"/>
      <c r="H1079" s="14"/>
      <c r="I1079" s="14">
        <v>1076</v>
      </c>
      <c r="J1079" s="14">
        <f t="shared" si="38"/>
        <v>88</v>
      </c>
      <c r="O1079" s="1"/>
      <c r="P1079" s="18">
        <v>35</v>
      </c>
      <c r="T1079" s="13">
        <v>100000</v>
      </c>
    </row>
    <row r="1080" spans="7:20" x14ac:dyDescent="0.25">
      <c r="G1080" s="14"/>
      <c r="H1080" s="14"/>
      <c r="I1080" s="14">
        <v>1077</v>
      </c>
      <c r="J1080" s="14">
        <f t="shared" si="38"/>
        <v>88</v>
      </c>
      <c r="O1080" s="1"/>
      <c r="P1080" s="18">
        <v>35</v>
      </c>
      <c r="T1080" s="13">
        <v>100000</v>
      </c>
    </row>
    <row r="1081" spans="7:20" x14ac:dyDescent="0.25">
      <c r="G1081" s="14"/>
      <c r="H1081" s="14"/>
      <c r="I1081" s="14">
        <v>1078</v>
      </c>
      <c r="J1081" s="14">
        <f t="shared" si="38"/>
        <v>88</v>
      </c>
      <c r="O1081" s="1"/>
      <c r="P1081" s="18">
        <v>35</v>
      </c>
      <c r="T1081" s="13">
        <v>100000</v>
      </c>
    </row>
    <row r="1082" spans="7:20" x14ac:dyDescent="0.25">
      <c r="G1082" s="14"/>
      <c r="H1082" s="14"/>
      <c r="I1082" s="14">
        <v>1079</v>
      </c>
      <c r="J1082" s="14">
        <f t="shared" si="38"/>
        <v>88</v>
      </c>
      <c r="O1082" s="1"/>
      <c r="P1082" s="18">
        <v>35</v>
      </c>
      <c r="T1082" s="13">
        <v>100000</v>
      </c>
    </row>
    <row r="1083" spans="7:20" x14ac:dyDescent="0.25">
      <c r="G1083" s="14"/>
      <c r="H1083" s="14"/>
      <c r="I1083" s="14">
        <v>1080</v>
      </c>
      <c r="J1083" s="14">
        <f t="shared" si="38"/>
        <v>88</v>
      </c>
      <c r="O1083" s="1"/>
      <c r="P1083" s="18">
        <v>35</v>
      </c>
      <c r="T1083" s="13">
        <v>100000</v>
      </c>
    </row>
    <row r="1084" spans="7:20" x14ac:dyDescent="0.25">
      <c r="G1084" s="14"/>
      <c r="H1084" s="14"/>
      <c r="I1084" s="14">
        <v>1081</v>
      </c>
      <c r="J1084" s="14">
        <f t="shared" si="38"/>
        <v>88</v>
      </c>
      <c r="O1084" s="1"/>
      <c r="P1084" s="18">
        <v>35</v>
      </c>
      <c r="T1084" s="13">
        <v>100000</v>
      </c>
    </row>
    <row r="1085" spans="7:20" x14ac:dyDescent="0.25">
      <c r="G1085" s="14"/>
      <c r="H1085" s="14"/>
      <c r="I1085" s="14">
        <v>1082</v>
      </c>
      <c r="J1085" s="14">
        <f t="shared" si="38"/>
        <v>88</v>
      </c>
      <c r="O1085" s="1"/>
      <c r="P1085" s="18">
        <v>35</v>
      </c>
      <c r="T1085" s="13">
        <v>100000</v>
      </c>
    </row>
    <row r="1086" spans="7:20" x14ac:dyDescent="0.25">
      <c r="G1086" s="14"/>
      <c r="H1086" s="14"/>
      <c r="I1086" s="14">
        <v>1083</v>
      </c>
      <c r="J1086" s="14">
        <f t="shared" si="38"/>
        <v>88</v>
      </c>
      <c r="O1086" s="1"/>
      <c r="P1086" s="18">
        <v>35</v>
      </c>
      <c r="T1086" s="13">
        <v>100000</v>
      </c>
    </row>
    <row r="1087" spans="7:20" x14ac:dyDescent="0.25">
      <c r="G1087" s="14"/>
      <c r="H1087" s="14"/>
      <c r="I1087" s="14">
        <v>1084</v>
      </c>
      <c r="J1087" s="14">
        <f t="shared" si="38"/>
        <v>88</v>
      </c>
      <c r="O1087" s="1"/>
      <c r="P1087" s="18">
        <v>35</v>
      </c>
      <c r="T1087" s="13">
        <v>100000</v>
      </c>
    </row>
    <row r="1088" spans="7:20" x14ac:dyDescent="0.25">
      <c r="G1088" s="14"/>
      <c r="H1088" s="14"/>
      <c r="I1088" s="14">
        <v>1085</v>
      </c>
      <c r="J1088" s="14">
        <f t="shared" si="38"/>
        <v>88</v>
      </c>
      <c r="O1088" s="1"/>
      <c r="P1088" s="18">
        <v>35</v>
      </c>
      <c r="T1088" s="13">
        <v>100000</v>
      </c>
    </row>
    <row r="1089" spans="7:20" x14ac:dyDescent="0.25">
      <c r="G1089" s="14"/>
      <c r="H1089" s="14"/>
      <c r="I1089" s="14">
        <v>1086</v>
      </c>
      <c r="J1089" s="14">
        <f t="shared" si="38"/>
        <v>88</v>
      </c>
      <c r="O1089" s="1"/>
      <c r="P1089" s="18">
        <v>35</v>
      </c>
      <c r="T1089" s="13">
        <v>100000</v>
      </c>
    </row>
    <row r="1090" spans="7:20" x14ac:dyDescent="0.25">
      <c r="G1090" s="14"/>
      <c r="H1090" s="14"/>
      <c r="I1090" s="14">
        <v>1087</v>
      </c>
      <c r="J1090" s="14">
        <f t="shared" si="38"/>
        <v>88</v>
      </c>
      <c r="O1090" s="1"/>
      <c r="P1090" s="18">
        <v>35</v>
      </c>
      <c r="T1090" s="13">
        <v>100000</v>
      </c>
    </row>
    <row r="1091" spans="7:20" x14ac:dyDescent="0.25">
      <c r="G1091" s="14"/>
      <c r="H1091" s="14"/>
      <c r="I1091" s="14">
        <v>1088</v>
      </c>
      <c r="J1091" s="14">
        <f t="shared" si="38"/>
        <v>88</v>
      </c>
      <c r="O1091" s="1"/>
      <c r="P1091" s="18">
        <v>35</v>
      </c>
      <c r="T1091" s="13">
        <v>100000</v>
      </c>
    </row>
    <row r="1092" spans="7:20" x14ac:dyDescent="0.25">
      <c r="G1092" s="14"/>
      <c r="H1092" s="14"/>
      <c r="I1092" s="14">
        <v>1089</v>
      </c>
      <c r="J1092" s="14">
        <f t="shared" ref="J1092:J1155" si="39">J1057+1</f>
        <v>88</v>
      </c>
      <c r="O1092" s="1"/>
      <c r="P1092" s="18">
        <v>35</v>
      </c>
      <c r="T1092" s="13">
        <v>100000</v>
      </c>
    </row>
    <row r="1093" spans="7:20" x14ac:dyDescent="0.25">
      <c r="G1093" s="14"/>
      <c r="H1093" s="14"/>
      <c r="I1093" s="14">
        <v>1090</v>
      </c>
      <c r="J1093" s="14">
        <f t="shared" si="39"/>
        <v>88</v>
      </c>
      <c r="O1093" s="1"/>
      <c r="P1093" s="18">
        <v>35</v>
      </c>
      <c r="T1093" s="13">
        <v>100000</v>
      </c>
    </row>
    <row r="1094" spans="7:20" x14ac:dyDescent="0.25">
      <c r="G1094" s="14"/>
      <c r="H1094" s="14"/>
      <c r="I1094" s="14">
        <v>1091</v>
      </c>
      <c r="J1094" s="14">
        <f t="shared" si="39"/>
        <v>88</v>
      </c>
      <c r="O1094" s="1"/>
      <c r="P1094" s="18">
        <v>35</v>
      </c>
      <c r="T1094" s="13">
        <v>100000</v>
      </c>
    </row>
    <row r="1095" spans="7:20" x14ac:dyDescent="0.25">
      <c r="G1095" s="14"/>
      <c r="H1095" s="14"/>
      <c r="I1095" s="14">
        <v>1092</v>
      </c>
      <c r="J1095" s="14">
        <f t="shared" si="39"/>
        <v>88</v>
      </c>
      <c r="O1095" s="1"/>
      <c r="P1095" s="18">
        <v>35</v>
      </c>
      <c r="T1095" s="13">
        <v>100000</v>
      </c>
    </row>
    <row r="1096" spans="7:20" x14ac:dyDescent="0.25">
      <c r="G1096" s="14"/>
      <c r="H1096" s="14"/>
      <c r="I1096" s="14">
        <v>1093</v>
      </c>
      <c r="J1096" s="14">
        <f t="shared" si="39"/>
        <v>88</v>
      </c>
      <c r="O1096" s="1"/>
      <c r="P1096" s="18">
        <v>35</v>
      </c>
      <c r="T1096" s="13">
        <v>100000</v>
      </c>
    </row>
    <row r="1097" spans="7:20" x14ac:dyDescent="0.25">
      <c r="G1097" s="14"/>
      <c r="H1097" s="14"/>
      <c r="I1097" s="14">
        <v>1094</v>
      </c>
      <c r="J1097" s="14">
        <f t="shared" si="39"/>
        <v>88</v>
      </c>
      <c r="O1097" s="1"/>
      <c r="P1097" s="18">
        <v>35</v>
      </c>
      <c r="T1097" s="13">
        <v>100000</v>
      </c>
    </row>
    <row r="1098" spans="7:20" x14ac:dyDescent="0.25">
      <c r="G1098" s="14"/>
      <c r="H1098" s="14"/>
      <c r="I1098" s="14">
        <v>1095</v>
      </c>
      <c r="J1098" s="14">
        <f t="shared" si="39"/>
        <v>88</v>
      </c>
      <c r="O1098" s="1"/>
      <c r="P1098" s="18">
        <v>35</v>
      </c>
      <c r="T1098" s="13">
        <v>100000</v>
      </c>
    </row>
    <row r="1099" spans="7:20" x14ac:dyDescent="0.25">
      <c r="G1099" s="14"/>
      <c r="H1099" s="14"/>
      <c r="I1099" s="14">
        <v>1096</v>
      </c>
      <c r="J1099" s="14">
        <f t="shared" si="39"/>
        <v>88</v>
      </c>
      <c r="O1099" s="1"/>
      <c r="P1099" s="18">
        <v>35</v>
      </c>
      <c r="T1099" s="13">
        <v>100000</v>
      </c>
    </row>
    <row r="1100" spans="7:20" x14ac:dyDescent="0.25">
      <c r="G1100" s="14"/>
      <c r="H1100" s="14"/>
      <c r="I1100" s="14">
        <v>1097</v>
      </c>
      <c r="J1100" s="14">
        <f t="shared" si="39"/>
        <v>89</v>
      </c>
      <c r="O1100" s="1"/>
      <c r="P1100" s="18">
        <v>35</v>
      </c>
      <c r="T1100" s="13">
        <v>100000</v>
      </c>
    </row>
    <row r="1101" spans="7:20" x14ac:dyDescent="0.25">
      <c r="G1101" s="14"/>
      <c r="H1101" s="14"/>
      <c r="I1101" s="14">
        <v>1098</v>
      </c>
      <c r="J1101" s="14">
        <f t="shared" si="39"/>
        <v>89</v>
      </c>
      <c r="O1101" s="1"/>
      <c r="P1101" s="18">
        <v>35</v>
      </c>
      <c r="T1101" s="13">
        <v>100000</v>
      </c>
    </row>
    <row r="1102" spans="7:20" x14ac:dyDescent="0.25">
      <c r="G1102" s="14"/>
      <c r="H1102" s="14"/>
      <c r="I1102" s="14">
        <v>1099</v>
      </c>
      <c r="J1102" s="14">
        <f t="shared" si="39"/>
        <v>89</v>
      </c>
      <c r="O1102" s="1"/>
      <c r="P1102" s="18">
        <v>35</v>
      </c>
      <c r="T1102" s="13">
        <v>100000</v>
      </c>
    </row>
    <row r="1103" spans="7:20" x14ac:dyDescent="0.25">
      <c r="G1103" s="14"/>
      <c r="H1103" s="14"/>
      <c r="I1103" s="14">
        <v>1100</v>
      </c>
      <c r="J1103" s="14">
        <f t="shared" si="39"/>
        <v>89</v>
      </c>
      <c r="O1103" s="1"/>
      <c r="P1103" s="18">
        <v>35</v>
      </c>
      <c r="T1103" s="13">
        <v>100000</v>
      </c>
    </row>
    <row r="1104" spans="7:20" x14ac:dyDescent="0.25">
      <c r="G1104" s="14"/>
      <c r="H1104" s="14"/>
      <c r="I1104" s="14">
        <v>1101</v>
      </c>
      <c r="J1104" s="14">
        <f t="shared" si="39"/>
        <v>89</v>
      </c>
      <c r="O1104" s="1"/>
      <c r="P1104" s="18">
        <v>35</v>
      </c>
      <c r="T1104" s="13">
        <v>100000</v>
      </c>
    </row>
    <row r="1105" spans="7:20" x14ac:dyDescent="0.25">
      <c r="G1105" s="14"/>
      <c r="H1105" s="14"/>
      <c r="I1105" s="14">
        <v>1102</v>
      </c>
      <c r="J1105" s="14">
        <f t="shared" si="39"/>
        <v>89</v>
      </c>
      <c r="O1105" s="1"/>
      <c r="P1105" s="18">
        <v>35</v>
      </c>
      <c r="T1105" s="13">
        <v>100000</v>
      </c>
    </row>
    <row r="1106" spans="7:20" x14ac:dyDescent="0.25">
      <c r="G1106" s="14"/>
      <c r="H1106" s="14"/>
      <c r="I1106" s="14">
        <v>1103</v>
      </c>
      <c r="J1106" s="14">
        <f t="shared" si="39"/>
        <v>89</v>
      </c>
      <c r="O1106" s="1"/>
      <c r="P1106" s="18">
        <v>35</v>
      </c>
      <c r="T1106" s="13">
        <v>100000</v>
      </c>
    </row>
    <row r="1107" spans="7:20" x14ac:dyDescent="0.25">
      <c r="G1107" s="14"/>
      <c r="H1107" s="14"/>
      <c r="I1107" s="14">
        <v>1104</v>
      </c>
      <c r="J1107" s="14">
        <f t="shared" si="39"/>
        <v>89</v>
      </c>
      <c r="O1107" s="1"/>
      <c r="P1107" s="18">
        <v>35</v>
      </c>
      <c r="T1107" s="13">
        <v>100000</v>
      </c>
    </row>
    <row r="1108" spans="7:20" x14ac:dyDescent="0.25">
      <c r="G1108" s="14"/>
      <c r="H1108" s="14"/>
      <c r="I1108" s="14">
        <v>1105</v>
      </c>
      <c r="J1108" s="14">
        <f t="shared" si="39"/>
        <v>89</v>
      </c>
      <c r="O1108" s="1"/>
      <c r="P1108" s="18">
        <v>35</v>
      </c>
      <c r="T1108" s="13">
        <v>100000</v>
      </c>
    </row>
    <row r="1109" spans="7:20" x14ac:dyDescent="0.25">
      <c r="G1109" s="14"/>
      <c r="H1109" s="14"/>
      <c r="I1109" s="14">
        <v>1106</v>
      </c>
      <c r="J1109" s="14">
        <f t="shared" si="39"/>
        <v>89</v>
      </c>
      <c r="O1109" s="1"/>
      <c r="P1109" s="18">
        <v>35</v>
      </c>
      <c r="T1109" s="13">
        <v>100000</v>
      </c>
    </row>
    <row r="1110" spans="7:20" x14ac:dyDescent="0.25">
      <c r="G1110" s="14"/>
      <c r="H1110" s="14"/>
      <c r="I1110" s="14">
        <v>1107</v>
      </c>
      <c r="J1110" s="14">
        <f t="shared" si="39"/>
        <v>89</v>
      </c>
      <c r="O1110" s="1"/>
      <c r="P1110" s="18">
        <v>35</v>
      </c>
      <c r="T1110" s="13">
        <v>100000</v>
      </c>
    </row>
    <row r="1111" spans="7:20" x14ac:dyDescent="0.25">
      <c r="G1111" s="14"/>
      <c r="H1111" s="14"/>
      <c r="I1111" s="14">
        <v>1108</v>
      </c>
      <c r="J1111" s="14">
        <f t="shared" si="39"/>
        <v>89</v>
      </c>
      <c r="O1111" s="1"/>
      <c r="P1111" s="18">
        <v>35</v>
      </c>
      <c r="T1111" s="13">
        <v>100000</v>
      </c>
    </row>
    <row r="1112" spans="7:20" x14ac:dyDescent="0.25">
      <c r="G1112" s="14"/>
      <c r="H1112" s="14"/>
      <c r="I1112" s="14">
        <v>1109</v>
      </c>
      <c r="J1112" s="14">
        <f t="shared" si="39"/>
        <v>89</v>
      </c>
      <c r="O1112" s="1"/>
      <c r="P1112" s="18">
        <v>35</v>
      </c>
      <c r="T1112" s="13">
        <v>100000</v>
      </c>
    </row>
    <row r="1113" spans="7:20" x14ac:dyDescent="0.25">
      <c r="G1113" s="14"/>
      <c r="H1113" s="14"/>
      <c r="I1113" s="14">
        <v>1110</v>
      </c>
      <c r="J1113" s="14">
        <f t="shared" si="39"/>
        <v>89</v>
      </c>
      <c r="O1113" s="1"/>
      <c r="P1113" s="18">
        <v>35</v>
      </c>
      <c r="T1113" s="13">
        <v>100000</v>
      </c>
    </row>
    <row r="1114" spans="7:20" x14ac:dyDescent="0.25">
      <c r="G1114" s="14"/>
      <c r="H1114" s="14"/>
      <c r="I1114" s="14">
        <v>1111</v>
      </c>
      <c r="J1114" s="14">
        <f t="shared" si="39"/>
        <v>89</v>
      </c>
      <c r="O1114" s="1"/>
      <c r="P1114" s="18">
        <v>35</v>
      </c>
      <c r="T1114" s="13">
        <v>100000</v>
      </c>
    </row>
    <row r="1115" spans="7:20" x14ac:dyDescent="0.25">
      <c r="G1115" s="14"/>
      <c r="H1115" s="14"/>
      <c r="I1115" s="14">
        <v>1112</v>
      </c>
      <c r="J1115" s="14">
        <f t="shared" si="39"/>
        <v>89</v>
      </c>
      <c r="O1115" s="1"/>
      <c r="P1115" s="18">
        <v>35</v>
      </c>
      <c r="T1115" s="13">
        <v>100000</v>
      </c>
    </row>
    <row r="1116" spans="7:20" x14ac:dyDescent="0.25">
      <c r="G1116" s="14"/>
      <c r="H1116" s="14"/>
      <c r="I1116" s="14">
        <v>1113</v>
      </c>
      <c r="J1116" s="14">
        <f t="shared" si="39"/>
        <v>89</v>
      </c>
      <c r="O1116" s="1"/>
      <c r="P1116" s="18">
        <v>35</v>
      </c>
      <c r="T1116" s="13">
        <v>100000</v>
      </c>
    </row>
    <row r="1117" spans="7:20" x14ac:dyDescent="0.25">
      <c r="G1117" s="14"/>
      <c r="H1117" s="14"/>
      <c r="I1117" s="14">
        <v>1114</v>
      </c>
      <c r="J1117" s="14">
        <f t="shared" si="39"/>
        <v>89</v>
      </c>
      <c r="O1117" s="1"/>
      <c r="P1117" s="18">
        <v>35</v>
      </c>
      <c r="T1117" s="13">
        <v>100000</v>
      </c>
    </row>
    <row r="1118" spans="7:20" x14ac:dyDescent="0.25">
      <c r="G1118" s="14"/>
      <c r="H1118" s="14"/>
      <c r="I1118" s="14">
        <v>1115</v>
      </c>
      <c r="J1118" s="14">
        <f t="shared" si="39"/>
        <v>89</v>
      </c>
      <c r="O1118" s="1"/>
      <c r="P1118" s="18">
        <v>35</v>
      </c>
      <c r="T1118" s="13">
        <v>100000</v>
      </c>
    </row>
    <row r="1119" spans="7:20" x14ac:dyDescent="0.25">
      <c r="G1119" s="14"/>
      <c r="H1119" s="14"/>
      <c r="I1119" s="14">
        <v>1116</v>
      </c>
      <c r="J1119" s="14">
        <f t="shared" si="39"/>
        <v>89</v>
      </c>
      <c r="O1119" s="1"/>
      <c r="P1119" s="18">
        <v>35</v>
      </c>
      <c r="T1119" s="13">
        <v>100000</v>
      </c>
    </row>
    <row r="1120" spans="7:20" x14ac:dyDescent="0.25">
      <c r="G1120" s="14"/>
      <c r="H1120" s="14"/>
      <c r="I1120" s="14">
        <v>1117</v>
      </c>
      <c r="J1120" s="14">
        <f t="shared" si="39"/>
        <v>89</v>
      </c>
      <c r="O1120" s="1"/>
      <c r="P1120" s="18">
        <v>35</v>
      </c>
      <c r="T1120" s="13">
        <v>100000</v>
      </c>
    </row>
    <row r="1121" spans="7:20" x14ac:dyDescent="0.25">
      <c r="G1121" s="14"/>
      <c r="H1121" s="14"/>
      <c r="I1121" s="14">
        <v>1118</v>
      </c>
      <c r="J1121" s="14">
        <f t="shared" si="39"/>
        <v>89</v>
      </c>
      <c r="O1121" s="1"/>
      <c r="P1121" s="18">
        <v>35</v>
      </c>
      <c r="T1121" s="13">
        <v>100000</v>
      </c>
    </row>
    <row r="1122" spans="7:20" x14ac:dyDescent="0.25">
      <c r="G1122" s="14"/>
      <c r="H1122" s="14"/>
      <c r="I1122" s="14">
        <v>1119</v>
      </c>
      <c r="J1122" s="14">
        <f t="shared" si="39"/>
        <v>89</v>
      </c>
      <c r="O1122" s="1"/>
      <c r="P1122" s="18">
        <v>35</v>
      </c>
      <c r="T1122" s="13">
        <v>100000</v>
      </c>
    </row>
    <row r="1123" spans="7:20" x14ac:dyDescent="0.25">
      <c r="G1123" s="14"/>
      <c r="H1123" s="14"/>
      <c r="I1123" s="14">
        <v>1120</v>
      </c>
      <c r="J1123" s="14">
        <f t="shared" si="39"/>
        <v>89</v>
      </c>
      <c r="O1123" s="1"/>
      <c r="P1123" s="18">
        <v>35</v>
      </c>
      <c r="T1123" s="13">
        <v>100000</v>
      </c>
    </row>
    <row r="1124" spans="7:20" x14ac:dyDescent="0.25">
      <c r="G1124" s="14"/>
      <c r="H1124" s="14"/>
      <c r="I1124" s="14">
        <v>1121</v>
      </c>
      <c r="J1124" s="14">
        <f t="shared" si="39"/>
        <v>89</v>
      </c>
      <c r="O1124" s="1"/>
      <c r="P1124" s="18">
        <v>35</v>
      </c>
      <c r="T1124" s="13">
        <v>100000</v>
      </c>
    </row>
    <row r="1125" spans="7:20" x14ac:dyDescent="0.25">
      <c r="G1125" s="14"/>
      <c r="H1125" s="14"/>
      <c r="I1125" s="14">
        <v>1122</v>
      </c>
      <c r="J1125" s="14">
        <f t="shared" si="39"/>
        <v>89</v>
      </c>
      <c r="O1125" s="1"/>
      <c r="P1125" s="18">
        <v>35</v>
      </c>
      <c r="T1125" s="13">
        <v>100000</v>
      </c>
    </row>
    <row r="1126" spans="7:20" x14ac:dyDescent="0.25">
      <c r="G1126" s="14"/>
      <c r="H1126" s="14"/>
      <c r="I1126" s="14">
        <v>1123</v>
      </c>
      <c r="J1126" s="14">
        <f t="shared" si="39"/>
        <v>89</v>
      </c>
      <c r="O1126" s="1"/>
      <c r="P1126" s="18">
        <v>35</v>
      </c>
      <c r="T1126" s="13">
        <v>100000</v>
      </c>
    </row>
    <row r="1127" spans="7:20" x14ac:dyDescent="0.25">
      <c r="G1127" s="14"/>
      <c r="H1127" s="14"/>
      <c r="I1127" s="14">
        <v>1124</v>
      </c>
      <c r="J1127" s="14">
        <f t="shared" si="39"/>
        <v>89</v>
      </c>
      <c r="O1127" s="1"/>
      <c r="P1127" s="18">
        <v>35</v>
      </c>
      <c r="T1127" s="13">
        <v>100000</v>
      </c>
    </row>
    <row r="1128" spans="7:20" x14ac:dyDescent="0.25">
      <c r="G1128" s="14"/>
      <c r="H1128" s="14"/>
      <c r="I1128" s="14">
        <v>1125</v>
      </c>
      <c r="J1128" s="14">
        <f t="shared" si="39"/>
        <v>89</v>
      </c>
      <c r="O1128" s="1"/>
      <c r="P1128" s="18">
        <v>35</v>
      </c>
      <c r="T1128" s="13">
        <v>100000</v>
      </c>
    </row>
    <row r="1129" spans="7:20" x14ac:dyDescent="0.25">
      <c r="G1129" s="14"/>
      <c r="H1129" s="14"/>
      <c r="I1129" s="14">
        <v>1126</v>
      </c>
      <c r="J1129" s="14">
        <f t="shared" si="39"/>
        <v>89</v>
      </c>
      <c r="O1129" s="1"/>
      <c r="P1129" s="18">
        <v>35</v>
      </c>
      <c r="T1129" s="13">
        <v>100000</v>
      </c>
    </row>
    <row r="1130" spans="7:20" x14ac:dyDescent="0.25">
      <c r="G1130" s="14"/>
      <c r="H1130" s="14"/>
      <c r="I1130" s="14">
        <v>1127</v>
      </c>
      <c r="J1130" s="14">
        <f t="shared" si="39"/>
        <v>89</v>
      </c>
      <c r="O1130" s="1"/>
      <c r="P1130" s="18">
        <v>35</v>
      </c>
      <c r="T1130" s="13">
        <v>100000</v>
      </c>
    </row>
    <row r="1131" spans="7:20" x14ac:dyDescent="0.25">
      <c r="G1131" s="14"/>
      <c r="H1131" s="14"/>
      <c r="I1131" s="14">
        <v>1128</v>
      </c>
      <c r="J1131" s="14">
        <f t="shared" si="39"/>
        <v>89</v>
      </c>
      <c r="O1131" s="1"/>
      <c r="P1131" s="18">
        <v>35</v>
      </c>
      <c r="T1131" s="13">
        <v>100000</v>
      </c>
    </row>
    <row r="1132" spans="7:20" x14ac:dyDescent="0.25">
      <c r="G1132" s="14"/>
      <c r="H1132" s="14"/>
      <c r="I1132" s="14">
        <v>1129</v>
      </c>
      <c r="J1132" s="14">
        <f t="shared" si="39"/>
        <v>89</v>
      </c>
      <c r="O1132" s="1"/>
      <c r="P1132" s="18">
        <v>35</v>
      </c>
      <c r="T1132" s="13">
        <v>100000</v>
      </c>
    </row>
    <row r="1133" spans="7:20" x14ac:dyDescent="0.25">
      <c r="G1133" s="14"/>
      <c r="H1133" s="14"/>
      <c r="I1133" s="14">
        <v>1130</v>
      </c>
      <c r="J1133" s="14">
        <f t="shared" si="39"/>
        <v>89</v>
      </c>
      <c r="O1133" s="1"/>
      <c r="P1133" s="18">
        <v>35</v>
      </c>
      <c r="T1133" s="13">
        <v>100000</v>
      </c>
    </row>
    <row r="1134" spans="7:20" x14ac:dyDescent="0.25">
      <c r="G1134" s="14"/>
      <c r="H1134" s="14"/>
      <c r="I1134" s="14">
        <v>1131</v>
      </c>
      <c r="J1134" s="14">
        <f t="shared" si="39"/>
        <v>89</v>
      </c>
      <c r="O1134" s="1"/>
      <c r="P1134" s="18">
        <v>35</v>
      </c>
      <c r="T1134" s="13">
        <v>100000</v>
      </c>
    </row>
    <row r="1135" spans="7:20" x14ac:dyDescent="0.25">
      <c r="G1135" s="14"/>
      <c r="H1135" s="14"/>
      <c r="I1135" s="14">
        <v>1132</v>
      </c>
      <c r="J1135" s="14">
        <f t="shared" si="39"/>
        <v>90</v>
      </c>
      <c r="O1135" s="1"/>
      <c r="P1135" s="18">
        <v>35</v>
      </c>
      <c r="T1135" s="13">
        <v>100000</v>
      </c>
    </row>
    <row r="1136" spans="7:20" x14ac:dyDescent="0.25">
      <c r="G1136" s="14"/>
      <c r="H1136" s="14"/>
      <c r="I1136" s="14">
        <v>1133</v>
      </c>
      <c r="J1136" s="14">
        <f t="shared" si="39"/>
        <v>90</v>
      </c>
      <c r="O1136" s="1"/>
      <c r="P1136" s="18">
        <v>35</v>
      </c>
      <c r="T1136" s="13">
        <v>100000</v>
      </c>
    </row>
    <row r="1137" spans="7:20" x14ac:dyDescent="0.25">
      <c r="G1137" s="14"/>
      <c r="H1137" s="14"/>
      <c r="I1137" s="14">
        <v>1134</v>
      </c>
      <c r="J1137" s="14">
        <f t="shared" si="39"/>
        <v>90</v>
      </c>
      <c r="O1137" s="1"/>
      <c r="P1137" s="18">
        <v>35</v>
      </c>
      <c r="T1137" s="13">
        <v>100000</v>
      </c>
    </row>
    <row r="1138" spans="7:20" x14ac:dyDescent="0.25">
      <c r="G1138" s="14"/>
      <c r="H1138" s="14"/>
      <c r="I1138" s="14">
        <v>1135</v>
      </c>
      <c r="J1138" s="14">
        <f t="shared" si="39"/>
        <v>90</v>
      </c>
      <c r="O1138" s="1"/>
      <c r="P1138" s="18">
        <v>35</v>
      </c>
      <c r="T1138" s="13">
        <v>100000</v>
      </c>
    </row>
    <row r="1139" spans="7:20" x14ac:dyDescent="0.25">
      <c r="G1139" s="14"/>
      <c r="H1139" s="14"/>
      <c r="I1139" s="14">
        <v>1136</v>
      </c>
      <c r="J1139" s="14">
        <f t="shared" si="39"/>
        <v>90</v>
      </c>
      <c r="O1139" s="1"/>
      <c r="P1139" s="18">
        <v>35</v>
      </c>
      <c r="T1139" s="13">
        <v>100000</v>
      </c>
    </row>
    <row r="1140" spans="7:20" x14ac:dyDescent="0.25">
      <c r="G1140" s="14"/>
      <c r="H1140" s="14"/>
      <c r="I1140" s="14">
        <v>1137</v>
      </c>
      <c r="J1140" s="14">
        <f t="shared" si="39"/>
        <v>90</v>
      </c>
      <c r="O1140" s="1"/>
      <c r="P1140" s="18">
        <v>35</v>
      </c>
      <c r="T1140" s="13">
        <v>100000</v>
      </c>
    </row>
    <row r="1141" spans="7:20" x14ac:dyDescent="0.25">
      <c r="G1141" s="14"/>
      <c r="H1141" s="14"/>
      <c r="I1141" s="14">
        <v>1138</v>
      </c>
      <c r="J1141" s="14">
        <f t="shared" si="39"/>
        <v>90</v>
      </c>
      <c r="O1141" s="1"/>
      <c r="P1141" s="18">
        <v>35</v>
      </c>
      <c r="T1141" s="13">
        <v>100000</v>
      </c>
    </row>
    <row r="1142" spans="7:20" x14ac:dyDescent="0.25">
      <c r="G1142" s="14"/>
      <c r="H1142" s="14"/>
      <c r="I1142" s="14">
        <v>1139</v>
      </c>
      <c r="J1142" s="14">
        <f t="shared" si="39"/>
        <v>90</v>
      </c>
      <c r="O1142" s="1"/>
      <c r="P1142" s="18">
        <v>35</v>
      </c>
      <c r="T1142" s="13">
        <v>100000</v>
      </c>
    </row>
    <row r="1143" spans="7:20" x14ac:dyDescent="0.25">
      <c r="G1143" s="14"/>
      <c r="H1143" s="14"/>
      <c r="I1143" s="14">
        <v>1140</v>
      </c>
      <c r="J1143" s="14">
        <f t="shared" si="39"/>
        <v>90</v>
      </c>
      <c r="O1143" s="1"/>
      <c r="P1143" s="18">
        <v>35</v>
      </c>
      <c r="T1143" s="13">
        <v>100000</v>
      </c>
    </row>
    <row r="1144" spans="7:20" x14ac:dyDescent="0.25">
      <c r="G1144" s="14"/>
      <c r="H1144" s="14"/>
      <c r="I1144" s="14">
        <v>1141</v>
      </c>
      <c r="J1144" s="14">
        <f t="shared" si="39"/>
        <v>90</v>
      </c>
      <c r="O1144" s="1"/>
      <c r="P1144" s="18">
        <v>35</v>
      </c>
      <c r="T1144" s="13">
        <v>100000</v>
      </c>
    </row>
    <row r="1145" spans="7:20" x14ac:dyDescent="0.25">
      <c r="G1145" s="14"/>
      <c r="H1145" s="14"/>
      <c r="I1145" s="14">
        <v>1142</v>
      </c>
      <c r="J1145" s="14">
        <f t="shared" si="39"/>
        <v>90</v>
      </c>
      <c r="O1145" s="1"/>
      <c r="P1145" s="18">
        <v>35</v>
      </c>
      <c r="T1145" s="13">
        <v>100000</v>
      </c>
    </row>
    <row r="1146" spans="7:20" x14ac:dyDescent="0.25">
      <c r="G1146" s="14"/>
      <c r="H1146" s="14"/>
      <c r="I1146" s="14">
        <v>1143</v>
      </c>
      <c r="J1146" s="14">
        <f t="shared" si="39"/>
        <v>90</v>
      </c>
      <c r="O1146" s="1"/>
      <c r="P1146" s="18">
        <v>35</v>
      </c>
      <c r="T1146" s="13">
        <v>100000</v>
      </c>
    </row>
    <row r="1147" spans="7:20" x14ac:dyDescent="0.25">
      <c r="G1147" s="14"/>
      <c r="H1147" s="14"/>
      <c r="I1147" s="14">
        <v>1144</v>
      </c>
      <c r="J1147" s="14">
        <f t="shared" si="39"/>
        <v>90</v>
      </c>
      <c r="O1147" s="1"/>
      <c r="P1147" s="18">
        <v>35</v>
      </c>
      <c r="T1147" s="13">
        <v>100000</v>
      </c>
    </row>
    <row r="1148" spans="7:20" x14ac:dyDescent="0.25">
      <c r="G1148" s="14"/>
      <c r="H1148" s="14"/>
      <c r="I1148" s="14">
        <v>1145</v>
      </c>
      <c r="J1148" s="14">
        <f t="shared" si="39"/>
        <v>90</v>
      </c>
      <c r="O1148" s="1"/>
      <c r="P1148" s="18">
        <v>35</v>
      </c>
      <c r="T1148" s="13">
        <v>100000</v>
      </c>
    </row>
    <row r="1149" spans="7:20" x14ac:dyDescent="0.25">
      <c r="G1149" s="14"/>
      <c r="H1149" s="14"/>
      <c r="I1149" s="14">
        <v>1146</v>
      </c>
      <c r="J1149" s="14">
        <f t="shared" si="39"/>
        <v>90</v>
      </c>
      <c r="O1149" s="1"/>
      <c r="P1149" s="18">
        <v>35</v>
      </c>
      <c r="T1149" s="13">
        <v>100000</v>
      </c>
    </row>
    <row r="1150" spans="7:20" x14ac:dyDescent="0.25">
      <c r="G1150" s="14"/>
      <c r="H1150" s="14"/>
      <c r="I1150" s="14">
        <v>1147</v>
      </c>
      <c r="J1150" s="14">
        <f t="shared" si="39"/>
        <v>90</v>
      </c>
      <c r="O1150" s="1"/>
      <c r="P1150" s="18">
        <v>35</v>
      </c>
      <c r="T1150" s="13">
        <v>100000</v>
      </c>
    </row>
    <row r="1151" spans="7:20" x14ac:dyDescent="0.25">
      <c r="G1151" s="14"/>
      <c r="H1151" s="14"/>
      <c r="I1151" s="14">
        <v>1148</v>
      </c>
      <c r="J1151" s="14">
        <f t="shared" si="39"/>
        <v>90</v>
      </c>
      <c r="O1151" s="1"/>
      <c r="P1151" s="18">
        <v>35</v>
      </c>
      <c r="T1151" s="13">
        <v>100000</v>
      </c>
    </row>
    <row r="1152" spans="7:20" x14ac:dyDescent="0.25">
      <c r="G1152" s="14"/>
      <c r="H1152" s="14"/>
      <c r="I1152" s="14">
        <v>1149</v>
      </c>
      <c r="J1152" s="14">
        <f t="shared" si="39"/>
        <v>90</v>
      </c>
      <c r="O1152" s="1"/>
      <c r="P1152" s="18">
        <v>35</v>
      </c>
      <c r="T1152" s="13">
        <v>100000</v>
      </c>
    </row>
    <row r="1153" spans="7:20" x14ac:dyDescent="0.25">
      <c r="G1153" s="14"/>
      <c r="H1153" s="14"/>
      <c r="I1153" s="14">
        <v>1150</v>
      </c>
      <c r="J1153" s="14">
        <f t="shared" si="39"/>
        <v>90</v>
      </c>
      <c r="O1153" s="1"/>
      <c r="P1153" s="18">
        <v>35</v>
      </c>
      <c r="T1153" s="13">
        <v>100000</v>
      </c>
    </row>
    <row r="1154" spans="7:20" x14ac:dyDescent="0.25">
      <c r="G1154" s="14"/>
      <c r="H1154" s="14"/>
      <c r="I1154" s="14">
        <v>1151</v>
      </c>
      <c r="J1154" s="14">
        <f t="shared" si="39"/>
        <v>90</v>
      </c>
      <c r="O1154" s="1"/>
      <c r="P1154" s="18">
        <v>35</v>
      </c>
      <c r="T1154" s="13">
        <v>100000</v>
      </c>
    </row>
    <row r="1155" spans="7:20" x14ac:dyDescent="0.25">
      <c r="G1155" s="14"/>
      <c r="H1155" s="14"/>
      <c r="I1155" s="14">
        <v>1152</v>
      </c>
      <c r="J1155" s="14">
        <f t="shared" si="39"/>
        <v>90</v>
      </c>
      <c r="O1155" s="1"/>
      <c r="P1155" s="18">
        <v>35</v>
      </c>
      <c r="T1155" s="13">
        <v>100000</v>
      </c>
    </row>
    <row r="1156" spans="7:20" x14ac:dyDescent="0.25">
      <c r="G1156" s="14"/>
      <c r="H1156" s="14"/>
      <c r="I1156" s="14">
        <v>1153</v>
      </c>
      <c r="J1156" s="14">
        <f t="shared" ref="J1156:J1219" si="40">J1121+1</f>
        <v>90</v>
      </c>
      <c r="O1156" s="1"/>
      <c r="P1156" s="18">
        <v>35</v>
      </c>
      <c r="T1156" s="13">
        <v>100000</v>
      </c>
    </row>
    <row r="1157" spans="7:20" x14ac:dyDescent="0.25">
      <c r="G1157" s="14"/>
      <c r="H1157" s="14"/>
      <c r="I1157" s="14">
        <v>1154</v>
      </c>
      <c r="J1157" s="14">
        <f t="shared" si="40"/>
        <v>90</v>
      </c>
      <c r="O1157" s="1"/>
      <c r="P1157" s="18">
        <v>35</v>
      </c>
      <c r="T1157" s="13">
        <v>100000</v>
      </c>
    </row>
    <row r="1158" spans="7:20" x14ac:dyDescent="0.25">
      <c r="G1158" s="14"/>
      <c r="H1158" s="14"/>
      <c r="I1158" s="14">
        <v>1155</v>
      </c>
      <c r="J1158" s="14">
        <f t="shared" si="40"/>
        <v>90</v>
      </c>
      <c r="O1158" s="1"/>
      <c r="P1158" s="18">
        <v>35</v>
      </c>
      <c r="T1158" s="13">
        <v>100000</v>
      </c>
    </row>
    <row r="1159" spans="7:20" x14ac:dyDescent="0.25">
      <c r="G1159" s="14"/>
      <c r="H1159" s="14"/>
      <c r="I1159" s="14">
        <v>1156</v>
      </c>
      <c r="J1159" s="14">
        <f t="shared" si="40"/>
        <v>90</v>
      </c>
      <c r="O1159" s="1"/>
      <c r="P1159" s="18">
        <v>35</v>
      </c>
      <c r="T1159" s="13">
        <v>100000</v>
      </c>
    </row>
    <row r="1160" spans="7:20" x14ac:dyDescent="0.25">
      <c r="G1160" s="14"/>
      <c r="H1160" s="14"/>
      <c r="I1160" s="14">
        <v>1157</v>
      </c>
      <c r="J1160" s="14">
        <f t="shared" si="40"/>
        <v>90</v>
      </c>
      <c r="O1160" s="1"/>
      <c r="P1160" s="18">
        <v>35</v>
      </c>
      <c r="T1160" s="13">
        <v>100000</v>
      </c>
    </row>
    <row r="1161" spans="7:20" x14ac:dyDescent="0.25">
      <c r="G1161" s="14"/>
      <c r="H1161" s="14"/>
      <c r="I1161" s="14">
        <v>1158</v>
      </c>
      <c r="J1161" s="14">
        <f t="shared" si="40"/>
        <v>90</v>
      </c>
      <c r="O1161" s="1"/>
      <c r="P1161" s="18">
        <v>35</v>
      </c>
      <c r="T1161" s="13">
        <v>100000</v>
      </c>
    </row>
    <row r="1162" spans="7:20" x14ac:dyDescent="0.25">
      <c r="G1162" s="14"/>
      <c r="H1162" s="14"/>
      <c r="I1162" s="14">
        <v>1159</v>
      </c>
      <c r="J1162" s="14">
        <f t="shared" si="40"/>
        <v>90</v>
      </c>
      <c r="O1162" s="1"/>
      <c r="P1162" s="18">
        <v>35</v>
      </c>
      <c r="T1162" s="13">
        <v>100000</v>
      </c>
    </row>
    <row r="1163" spans="7:20" x14ac:dyDescent="0.25">
      <c r="G1163" s="14"/>
      <c r="H1163" s="14"/>
      <c r="I1163" s="14">
        <v>1160</v>
      </c>
      <c r="J1163" s="14">
        <f t="shared" si="40"/>
        <v>90</v>
      </c>
      <c r="O1163" s="1"/>
      <c r="P1163" s="18">
        <v>35</v>
      </c>
      <c r="T1163" s="13">
        <v>100000</v>
      </c>
    </row>
    <row r="1164" spans="7:20" x14ac:dyDescent="0.25">
      <c r="G1164" s="14"/>
      <c r="H1164" s="14"/>
      <c r="I1164" s="14">
        <v>1161</v>
      </c>
      <c r="J1164" s="14">
        <f t="shared" si="40"/>
        <v>90</v>
      </c>
      <c r="O1164" s="1"/>
      <c r="P1164" s="18">
        <v>35</v>
      </c>
      <c r="T1164" s="13">
        <v>100000</v>
      </c>
    </row>
    <row r="1165" spans="7:20" x14ac:dyDescent="0.25">
      <c r="G1165" s="14"/>
      <c r="H1165" s="14"/>
      <c r="I1165" s="14">
        <v>1162</v>
      </c>
      <c r="J1165" s="14">
        <f t="shared" si="40"/>
        <v>90</v>
      </c>
      <c r="O1165" s="1"/>
      <c r="P1165" s="18">
        <v>35</v>
      </c>
      <c r="T1165" s="13">
        <v>100000</v>
      </c>
    </row>
    <row r="1166" spans="7:20" x14ac:dyDescent="0.25">
      <c r="G1166" s="14"/>
      <c r="H1166" s="14"/>
      <c r="I1166" s="14">
        <v>1163</v>
      </c>
      <c r="J1166" s="14">
        <f t="shared" si="40"/>
        <v>90</v>
      </c>
      <c r="O1166" s="1"/>
      <c r="P1166" s="18">
        <v>35</v>
      </c>
      <c r="T1166" s="13">
        <v>100000</v>
      </c>
    </row>
    <row r="1167" spans="7:20" x14ac:dyDescent="0.25">
      <c r="G1167" s="14"/>
      <c r="H1167" s="14"/>
      <c r="I1167" s="14">
        <v>1164</v>
      </c>
      <c r="J1167" s="14">
        <f t="shared" si="40"/>
        <v>90</v>
      </c>
      <c r="O1167" s="1"/>
      <c r="P1167" s="18">
        <v>35</v>
      </c>
      <c r="T1167" s="13">
        <v>100000</v>
      </c>
    </row>
    <row r="1168" spans="7:20" x14ac:dyDescent="0.25">
      <c r="G1168" s="14"/>
      <c r="H1168" s="14"/>
      <c r="I1168" s="14">
        <v>1165</v>
      </c>
      <c r="J1168" s="14">
        <f t="shared" si="40"/>
        <v>90</v>
      </c>
      <c r="O1168" s="1"/>
      <c r="P1168" s="18">
        <v>35</v>
      </c>
      <c r="T1168" s="13">
        <v>100000</v>
      </c>
    </row>
    <row r="1169" spans="7:20" x14ac:dyDescent="0.25">
      <c r="G1169" s="14"/>
      <c r="H1169" s="14"/>
      <c r="I1169" s="14">
        <v>1166</v>
      </c>
      <c r="J1169" s="14">
        <f t="shared" si="40"/>
        <v>90</v>
      </c>
      <c r="O1169" s="1"/>
      <c r="P1169" s="18">
        <v>35</v>
      </c>
      <c r="T1169" s="13">
        <v>100000</v>
      </c>
    </row>
    <row r="1170" spans="7:20" x14ac:dyDescent="0.25">
      <c r="G1170" s="14"/>
      <c r="H1170" s="14"/>
      <c r="I1170" s="14">
        <v>1167</v>
      </c>
      <c r="J1170" s="14">
        <f t="shared" si="40"/>
        <v>91</v>
      </c>
      <c r="O1170" s="1"/>
      <c r="P1170" s="18">
        <v>35</v>
      </c>
      <c r="T1170" s="13">
        <v>100000</v>
      </c>
    </row>
    <row r="1171" spans="7:20" x14ac:dyDescent="0.25">
      <c r="G1171" s="14"/>
      <c r="H1171" s="14"/>
      <c r="I1171" s="14">
        <v>1168</v>
      </c>
      <c r="J1171" s="14">
        <f t="shared" si="40"/>
        <v>91</v>
      </c>
      <c r="O1171" s="1"/>
      <c r="P1171" s="18">
        <v>35</v>
      </c>
      <c r="T1171" s="13">
        <v>100000</v>
      </c>
    </row>
    <row r="1172" spans="7:20" x14ac:dyDescent="0.25">
      <c r="G1172" s="14"/>
      <c r="H1172" s="14"/>
      <c r="I1172" s="14">
        <v>1169</v>
      </c>
      <c r="J1172" s="14">
        <f t="shared" si="40"/>
        <v>91</v>
      </c>
      <c r="O1172" s="1"/>
      <c r="P1172" s="18">
        <v>35</v>
      </c>
      <c r="T1172" s="13">
        <v>100000</v>
      </c>
    </row>
    <row r="1173" spans="7:20" x14ac:dyDescent="0.25">
      <c r="G1173" s="14"/>
      <c r="H1173" s="14"/>
      <c r="I1173" s="14">
        <v>1170</v>
      </c>
      <c r="J1173" s="14">
        <f t="shared" si="40"/>
        <v>91</v>
      </c>
      <c r="O1173" s="1"/>
      <c r="P1173" s="18">
        <v>35</v>
      </c>
      <c r="T1173" s="13">
        <v>100000</v>
      </c>
    </row>
    <row r="1174" spans="7:20" x14ac:dyDescent="0.25">
      <c r="G1174" s="14"/>
      <c r="H1174" s="14"/>
      <c r="I1174" s="14">
        <v>1171</v>
      </c>
      <c r="J1174" s="14">
        <f t="shared" si="40"/>
        <v>91</v>
      </c>
      <c r="O1174" s="1"/>
      <c r="P1174" s="18">
        <v>35</v>
      </c>
      <c r="T1174" s="13">
        <v>100000</v>
      </c>
    </row>
    <row r="1175" spans="7:20" x14ac:dyDescent="0.25">
      <c r="G1175" s="14"/>
      <c r="H1175" s="14"/>
      <c r="I1175" s="14">
        <v>1172</v>
      </c>
      <c r="J1175" s="14">
        <f t="shared" si="40"/>
        <v>91</v>
      </c>
      <c r="O1175" s="1"/>
      <c r="P1175" s="18">
        <v>35</v>
      </c>
      <c r="T1175" s="13">
        <v>100000</v>
      </c>
    </row>
    <row r="1176" spans="7:20" x14ac:dyDescent="0.25">
      <c r="G1176" s="14"/>
      <c r="H1176" s="14"/>
      <c r="I1176" s="14">
        <v>1173</v>
      </c>
      <c r="J1176" s="14">
        <f t="shared" si="40"/>
        <v>91</v>
      </c>
      <c r="O1176" s="1"/>
      <c r="P1176" s="18">
        <v>35</v>
      </c>
      <c r="T1176" s="13">
        <v>100000</v>
      </c>
    </row>
    <row r="1177" spans="7:20" x14ac:dyDescent="0.25">
      <c r="G1177" s="14"/>
      <c r="H1177" s="14"/>
      <c r="I1177" s="14">
        <v>1174</v>
      </c>
      <c r="J1177" s="14">
        <f t="shared" si="40"/>
        <v>91</v>
      </c>
      <c r="O1177" s="1"/>
      <c r="P1177" s="18">
        <v>35</v>
      </c>
      <c r="T1177" s="13">
        <v>100000</v>
      </c>
    </row>
    <row r="1178" spans="7:20" x14ac:dyDescent="0.25">
      <c r="G1178" s="14"/>
      <c r="H1178" s="14"/>
      <c r="I1178" s="14">
        <v>1175</v>
      </c>
      <c r="J1178" s="14">
        <f t="shared" si="40"/>
        <v>91</v>
      </c>
      <c r="O1178" s="1"/>
      <c r="P1178" s="18">
        <v>35</v>
      </c>
      <c r="T1178" s="13">
        <v>100000</v>
      </c>
    </row>
    <row r="1179" spans="7:20" x14ac:dyDescent="0.25">
      <c r="G1179" s="14"/>
      <c r="H1179" s="14"/>
      <c r="I1179" s="14">
        <v>1176</v>
      </c>
      <c r="J1179" s="14">
        <f t="shared" si="40"/>
        <v>91</v>
      </c>
      <c r="O1179" s="1"/>
      <c r="P1179" s="18">
        <v>35</v>
      </c>
      <c r="T1179" s="13">
        <v>100000</v>
      </c>
    </row>
    <row r="1180" spans="7:20" x14ac:dyDescent="0.25">
      <c r="G1180" s="14"/>
      <c r="H1180" s="14"/>
      <c r="I1180" s="14">
        <v>1177</v>
      </c>
      <c r="J1180" s="14">
        <f t="shared" si="40"/>
        <v>91</v>
      </c>
      <c r="O1180" s="1"/>
      <c r="P1180" s="18">
        <v>35</v>
      </c>
      <c r="T1180" s="13">
        <v>100000</v>
      </c>
    </row>
    <row r="1181" spans="7:20" x14ac:dyDescent="0.25">
      <c r="G1181" s="14"/>
      <c r="H1181" s="14"/>
      <c r="I1181" s="14">
        <v>1178</v>
      </c>
      <c r="J1181" s="14">
        <f t="shared" si="40"/>
        <v>91</v>
      </c>
      <c r="O1181" s="1"/>
      <c r="P1181" s="18">
        <v>35</v>
      </c>
      <c r="T1181" s="13">
        <v>100000</v>
      </c>
    </row>
    <row r="1182" spans="7:20" x14ac:dyDescent="0.25">
      <c r="G1182" s="14"/>
      <c r="H1182" s="14"/>
      <c r="I1182" s="14">
        <v>1179</v>
      </c>
      <c r="J1182" s="14">
        <f t="shared" si="40"/>
        <v>91</v>
      </c>
      <c r="O1182" s="1"/>
      <c r="P1182" s="18">
        <v>35</v>
      </c>
      <c r="T1182" s="13">
        <v>100000</v>
      </c>
    </row>
    <row r="1183" spans="7:20" x14ac:dyDescent="0.25">
      <c r="G1183" s="14"/>
      <c r="H1183" s="14"/>
      <c r="I1183" s="14">
        <v>1180</v>
      </c>
      <c r="J1183" s="14">
        <f t="shared" si="40"/>
        <v>91</v>
      </c>
      <c r="O1183" s="1"/>
      <c r="P1183" s="18">
        <v>35</v>
      </c>
      <c r="T1183" s="13">
        <v>100000</v>
      </c>
    </row>
    <row r="1184" spans="7:20" x14ac:dyDescent="0.25">
      <c r="G1184" s="14"/>
      <c r="H1184" s="14"/>
      <c r="I1184" s="14">
        <v>1181</v>
      </c>
      <c r="J1184" s="14">
        <f t="shared" si="40"/>
        <v>91</v>
      </c>
      <c r="O1184" s="1"/>
      <c r="P1184" s="18">
        <v>35</v>
      </c>
      <c r="T1184" s="13">
        <v>100000</v>
      </c>
    </row>
    <row r="1185" spans="7:20" x14ac:dyDescent="0.25">
      <c r="G1185" s="14"/>
      <c r="H1185" s="14"/>
      <c r="I1185" s="14">
        <v>1182</v>
      </c>
      <c r="J1185" s="14">
        <f t="shared" si="40"/>
        <v>91</v>
      </c>
      <c r="O1185" s="1"/>
      <c r="P1185" s="18">
        <v>35</v>
      </c>
      <c r="T1185" s="13">
        <v>100000</v>
      </c>
    </row>
    <row r="1186" spans="7:20" x14ac:dyDescent="0.25">
      <c r="G1186" s="14"/>
      <c r="H1186" s="14"/>
      <c r="I1186" s="14">
        <v>1183</v>
      </c>
      <c r="J1186" s="14">
        <f t="shared" si="40"/>
        <v>91</v>
      </c>
      <c r="O1186" s="1"/>
      <c r="P1186" s="18">
        <v>35</v>
      </c>
      <c r="T1186" s="13">
        <v>100000</v>
      </c>
    </row>
    <row r="1187" spans="7:20" x14ac:dyDescent="0.25">
      <c r="G1187" s="14"/>
      <c r="H1187" s="14"/>
      <c r="I1187" s="14">
        <v>1184</v>
      </c>
      <c r="J1187" s="14">
        <f t="shared" si="40"/>
        <v>91</v>
      </c>
      <c r="O1187" s="1"/>
      <c r="P1187" s="18">
        <v>35</v>
      </c>
      <c r="T1187" s="13">
        <v>100000</v>
      </c>
    </row>
    <row r="1188" spans="7:20" x14ac:dyDescent="0.25">
      <c r="G1188" s="14"/>
      <c r="H1188" s="14"/>
      <c r="I1188" s="14">
        <v>1185</v>
      </c>
      <c r="J1188" s="14">
        <f t="shared" si="40"/>
        <v>91</v>
      </c>
      <c r="O1188" s="1"/>
      <c r="P1188" s="18">
        <v>35</v>
      </c>
      <c r="T1188" s="13">
        <v>100000</v>
      </c>
    </row>
    <row r="1189" spans="7:20" x14ac:dyDescent="0.25">
      <c r="G1189" s="14"/>
      <c r="H1189" s="14"/>
      <c r="I1189" s="14">
        <v>1186</v>
      </c>
      <c r="J1189" s="14">
        <f t="shared" si="40"/>
        <v>91</v>
      </c>
      <c r="O1189" s="1"/>
      <c r="P1189" s="18">
        <v>35</v>
      </c>
      <c r="T1189" s="13">
        <v>100000</v>
      </c>
    </row>
    <row r="1190" spans="7:20" x14ac:dyDescent="0.25">
      <c r="G1190" s="14"/>
      <c r="H1190" s="14"/>
      <c r="I1190" s="14">
        <v>1187</v>
      </c>
      <c r="J1190" s="14">
        <f t="shared" si="40"/>
        <v>91</v>
      </c>
      <c r="O1190" s="1"/>
      <c r="P1190" s="18">
        <v>35</v>
      </c>
      <c r="T1190" s="13">
        <v>100000</v>
      </c>
    </row>
    <row r="1191" spans="7:20" x14ac:dyDescent="0.25">
      <c r="G1191" s="14"/>
      <c r="H1191" s="14"/>
      <c r="I1191" s="14">
        <v>1188</v>
      </c>
      <c r="J1191" s="14">
        <f t="shared" si="40"/>
        <v>91</v>
      </c>
      <c r="O1191" s="1"/>
      <c r="P1191" s="18">
        <v>35</v>
      </c>
      <c r="T1191" s="13">
        <v>100000</v>
      </c>
    </row>
    <row r="1192" spans="7:20" x14ac:dyDescent="0.25">
      <c r="G1192" s="14"/>
      <c r="H1192" s="14"/>
      <c r="I1192" s="14">
        <v>1189</v>
      </c>
      <c r="J1192" s="14">
        <f t="shared" si="40"/>
        <v>91</v>
      </c>
      <c r="O1192" s="1"/>
      <c r="P1192" s="18">
        <v>35</v>
      </c>
      <c r="T1192" s="13">
        <v>100000</v>
      </c>
    </row>
    <row r="1193" spans="7:20" x14ac:dyDescent="0.25">
      <c r="G1193" s="14"/>
      <c r="H1193" s="14"/>
      <c r="I1193" s="14">
        <v>1190</v>
      </c>
      <c r="J1193" s="14">
        <f t="shared" si="40"/>
        <v>91</v>
      </c>
      <c r="O1193" s="1"/>
      <c r="P1193" s="18">
        <v>35</v>
      </c>
      <c r="T1193" s="13">
        <v>100000</v>
      </c>
    </row>
    <row r="1194" spans="7:20" x14ac:dyDescent="0.25">
      <c r="G1194" s="14"/>
      <c r="H1194" s="14"/>
      <c r="I1194" s="14">
        <v>1191</v>
      </c>
      <c r="J1194" s="14">
        <f t="shared" si="40"/>
        <v>91</v>
      </c>
      <c r="O1194" s="1"/>
      <c r="P1194" s="18">
        <v>35</v>
      </c>
      <c r="T1194" s="13">
        <v>100000</v>
      </c>
    </row>
    <row r="1195" spans="7:20" x14ac:dyDescent="0.25">
      <c r="G1195" s="14"/>
      <c r="H1195" s="14"/>
      <c r="I1195" s="14">
        <v>1192</v>
      </c>
      <c r="J1195" s="14">
        <f t="shared" si="40"/>
        <v>91</v>
      </c>
      <c r="O1195" s="1"/>
      <c r="P1195" s="18">
        <v>35</v>
      </c>
      <c r="T1195" s="13">
        <v>100000</v>
      </c>
    </row>
    <row r="1196" spans="7:20" x14ac:dyDescent="0.25">
      <c r="G1196" s="14"/>
      <c r="H1196" s="14"/>
      <c r="I1196" s="14">
        <v>1193</v>
      </c>
      <c r="J1196" s="14">
        <f t="shared" si="40"/>
        <v>91</v>
      </c>
      <c r="O1196" s="1"/>
      <c r="P1196" s="18">
        <v>35</v>
      </c>
      <c r="T1196" s="13">
        <v>100000</v>
      </c>
    </row>
    <row r="1197" spans="7:20" x14ac:dyDescent="0.25">
      <c r="G1197" s="14"/>
      <c r="H1197" s="14"/>
      <c r="I1197" s="14">
        <v>1194</v>
      </c>
      <c r="J1197" s="14">
        <f t="shared" si="40"/>
        <v>91</v>
      </c>
      <c r="O1197" s="1"/>
      <c r="P1197" s="18">
        <v>35</v>
      </c>
      <c r="T1197" s="13">
        <v>100000</v>
      </c>
    </row>
    <row r="1198" spans="7:20" x14ac:dyDescent="0.25">
      <c r="G1198" s="14"/>
      <c r="H1198" s="14"/>
      <c r="I1198" s="14">
        <v>1195</v>
      </c>
      <c r="J1198" s="14">
        <f t="shared" si="40"/>
        <v>91</v>
      </c>
      <c r="O1198" s="1"/>
      <c r="P1198" s="18">
        <v>35</v>
      </c>
      <c r="T1198" s="13">
        <v>100000</v>
      </c>
    </row>
    <row r="1199" spans="7:20" x14ac:dyDescent="0.25">
      <c r="G1199" s="14"/>
      <c r="H1199" s="14"/>
      <c r="I1199" s="14">
        <v>1196</v>
      </c>
      <c r="J1199" s="14">
        <f t="shared" si="40"/>
        <v>91</v>
      </c>
      <c r="O1199" s="1"/>
      <c r="P1199" s="18">
        <v>35</v>
      </c>
      <c r="T1199" s="13">
        <v>100000</v>
      </c>
    </row>
    <row r="1200" spans="7:20" x14ac:dyDescent="0.25">
      <c r="G1200" s="14"/>
      <c r="H1200" s="14"/>
      <c r="I1200" s="14">
        <v>1197</v>
      </c>
      <c r="J1200" s="14">
        <f t="shared" si="40"/>
        <v>91</v>
      </c>
      <c r="O1200" s="1"/>
      <c r="P1200" s="18">
        <v>35</v>
      </c>
      <c r="T1200" s="13">
        <v>100000</v>
      </c>
    </row>
    <row r="1201" spans="7:20" x14ac:dyDescent="0.25">
      <c r="G1201" s="14"/>
      <c r="H1201" s="14"/>
      <c r="I1201" s="14">
        <v>1198</v>
      </c>
      <c r="J1201" s="14">
        <f t="shared" si="40"/>
        <v>91</v>
      </c>
      <c r="O1201" s="1"/>
      <c r="P1201" s="18">
        <v>35</v>
      </c>
      <c r="T1201" s="13">
        <v>100000</v>
      </c>
    </row>
    <row r="1202" spans="7:20" x14ac:dyDescent="0.25">
      <c r="G1202" s="14"/>
      <c r="H1202" s="14"/>
      <c r="I1202" s="14">
        <v>1199</v>
      </c>
      <c r="J1202" s="14">
        <f t="shared" si="40"/>
        <v>91</v>
      </c>
      <c r="O1202" s="1"/>
      <c r="P1202" s="18">
        <v>35</v>
      </c>
      <c r="T1202" s="13">
        <v>100000</v>
      </c>
    </row>
    <row r="1203" spans="7:20" x14ac:dyDescent="0.25">
      <c r="G1203" s="14"/>
      <c r="H1203" s="14"/>
      <c r="I1203" s="14">
        <v>1200</v>
      </c>
      <c r="J1203" s="14">
        <f t="shared" si="40"/>
        <v>91</v>
      </c>
      <c r="O1203" s="1"/>
      <c r="P1203" s="18">
        <v>35</v>
      </c>
      <c r="T1203" s="13">
        <v>100000</v>
      </c>
    </row>
    <row r="1204" spans="7:20" x14ac:dyDescent="0.25">
      <c r="G1204" s="14"/>
      <c r="H1204" s="14"/>
      <c r="I1204" s="14">
        <v>1201</v>
      </c>
      <c r="J1204" s="14">
        <f t="shared" si="40"/>
        <v>91</v>
      </c>
      <c r="O1204" s="1"/>
      <c r="P1204" s="18">
        <v>35</v>
      </c>
      <c r="T1204" s="13">
        <v>100000</v>
      </c>
    </row>
    <row r="1205" spans="7:20" x14ac:dyDescent="0.25">
      <c r="G1205" s="14"/>
      <c r="H1205" s="14"/>
      <c r="I1205" s="14">
        <v>1202</v>
      </c>
      <c r="J1205" s="14">
        <f t="shared" si="40"/>
        <v>92</v>
      </c>
      <c r="O1205" s="1"/>
      <c r="P1205" s="18">
        <v>35</v>
      </c>
      <c r="T1205" s="13">
        <v>100000</v>
      </c>
    </row>
    <row r="1206" spans="7:20" x14ac:dyDescent="0.25">
      <c r="G1206" s="14"/>
      <c r="H1206" s="14"/>
      <c r="I1206" s="14">
        <v>1203</v>
      </c>
      <c r="J1206" s="14">
        <f t="shared" si="40"/>
        <v>92</v>
      </c>
      <c r="O1206" s="1"/>
      <c r="P1206" s="18">
        <v>35</v>
      </c>
      <c r="T1206" s="13">
        <v>100000</v>
      </c>
    </row>
    <row r="1207" spans="7:20" x14ac:dyDescent="0.25">
      <c r="G1207" s="14"/>
      <c r="H1207" s="14"/>
      <c r="I1207" s="14">
        <v>1204</v>
      </c>
      <c r="J1207" s="14">
        <f t="shared" si="40"/>
        <v>92</v>
      </c>
      <c r="O1207" s="1"/>
      <c r="P1207" s="18">
        <v>35</v>
      </c>
      <c r="T1207" s="13">
        <v>100000</v>
      </c>
    </row>
    <row r="1208" spans="7:20" x14ac:dyDescent="0.25">
      <c r="G1208" s="14"/>
      <c r="H1208" s="14"/>
      <c r="I1208" s="14">
        <v>1205</v>
      </c>
      <c r="J1208" s="14">
        <f t="shared" si="40"/>
        <v>92</v>
      </c>
      <c r="O1208" s="1"/>
      <c r="P1208" s="18">
        <v>35</v>
      </c>
      <c r="T1208" s="13">
        <v>100000</v>
      </c>
    </row>
    <row r="1209" spans="7:20" x14ac:dyDescent="0.25">
      <c r="G1209" s="14"/>
      <c r="H1209" s="14"/>
      <c r="I1209" s="14">
        <v>1206</v>
      </c>
      <c r="J1209" s="14">
        <f t="shared" si="40"/>
        <v>92</v>
      </c>
      <c r="O1209" s="1"/>
      <c r="P1209" s="18">
        <v>35</v>
      </c>
      <c r="T1209" s="13">
        <v>100000</v>
      </c>
    </row>
    <row r="1210" spans="7:20" x14ac:dyDescent="0.25">
      <c r="G1210" s="14"/>
      <c r="H1210" s="14"/>
      <c r="I1210" s="14">
        <v>1207</v>
      </c>
      <c r="J1210" s="14">
        <f t="shared" si="40"/>
        <v>92</v>
      </c>
      <c r="O1210" s="1"/>
      <c r="P1210" s="18">
        <v>35</v>
      </c>
      <c r="T1210" s="13">
        <v>100000</v>
      </c>
    </row>
    <row r="1211" spans="7:20" x14ac:dyDescent="0.25">
      <c r="G1211" s="14"/>
      <c r="H1211" s="14"/>
      <c r="I1211" s="14">
        <v>1208</v>
      </c>
      <c r="J1211" s="14">
        <f t="shared" si="40"/>
        <v>92</v>
      </c>
      <c r="O1211" s="1"/>
      <c r="P1211" s="18">
        <v>35</v>
      </c>
      <c r="T1211" s="13">
        <v>100000</v>
      </c>
    </row>
    <row r="1212" spans="7:20" x14ac:dyDescent="0.25">
      <c r="G1212" s="14"/>
      <c r="H1212" s="14"/>
      <c r="I1212" s="14">
        <v>1209</v>
      </c>
      <c r="J1212" s="14">
        <f t="shared" si="40"/>
        <v>92</v>
      </c>
      <c r="O1212" s="1"/>
      <c r="P1212" s="18">
        <v>35</v>
      </c>
      <c r="T1212" s="13">
        <v>100000</v>
      </c>
    </row>
    <row r="1213" spans="7:20" x14ac:dyDescent="0.25">
      <c r="G1213" s="14"/>
      <c r="H1213" s="14"/>
      <c r="I1213" s="14">
        <v>1210</v>
      </c>
      <c r="J1213" s="14">
        <f t="shared" si="40"/>
        <v>92</v>
      </c>
      <c r="O1213" s="1"/>
      <c r="P1213" s="18">
        <v>35</v>
      </c>
      <c r="T1213" s="13">
        <v>100000</v>
      </c>
    </row>
    <row r="1214" spans="7:20" x14ac:dyDescent="0.25">
      <c r="G1214" s="14"/>
      <c r="H1214" s="14"/>
      <c r="I1214" s="14">
        <v>1211</v>
      </c>
      <c r="J1214" s="14">
        <f t="shared" si="40"/>
        <v>92</v>
      </c>
      <c r="O1214" s="1"/>
      <c r="P1214" s="18">
        <v>35</v>
      </c>
      <c r="T1214" s="13">
        <v>100000</v>
      </c>
    </row>
    <row r="1215" spans="7:20" x14ac:dyDescent="0.25">
      <c r="G1215" s="14"/>
      <c r="H1215" s="14"/>
      <c r="I1215" s="14">
        <v>1212</v>
      </c>
      <c r="J1215" s="14">
        <f t="shared" si="40"/>
        <v>92</v>
      </c>
      <c r="O1215" s="1"/>
      <c r="P1215" s="18">
        <v>35</v>
      </c>
      <c r="T1215" s="13">
        <v>100000</v>
      </c>
    </row>
    <row r="1216" spans="7:20" x14ac:dyDescent="0.25">
      <c r="G1216" s="14"/>
      <c r="H1216" s="14"/>
      <c r="I1216" s="14">
        <v>1213</v>
      </c>
      <c r="J1216" s="14">
        <f t="shared" si="40"/>
        <v>92</v>
      </c>
      <c r="O1216" s="1"/>
      <c r="P1216" s="18">
        <v>35</v>
      </c>
      <c r="T1216" s="13">
        <v>100000</v>
      </c>
    </row>
    <row r="1217" spans="7:20" x14ac:dyDescent="0.25">
      <c r="G1217" s="14"/>
      <c r="H1217" s="14"/>
      <c r="I1217" s="14">
        <v>1214</v>
      </c>
      <c r="J1217" s="14">
        <f t="shared" si="40"/>
        <v>92</v>
      </c>
      <c r="O1217" s="1"/>
      <c r="P1217" s="18">
        <v>35</v>
      </c>
      <c r="T1217" s="13">
        <v>100000</v>
      </c>
    </row>
    <row r="1218" spans="7:20" x14ac:dyDescent="0.25">
      <c r="G1218" s="14"/>
      <c r="H1218" s="14"/>
      <c r="I1218" s="14">
        <v>1215</v>
      </c>
      <c r="J1218" s="14">
        <f t="shared" si="40"/>
        <v>92</v>
      </c>
      <c r="O1218" s="1"/>
      <c r="P1218" s="18">
        <v>35</v>
      </c>
      <c r="T1218" s="13">
        <v>100000</v>
      </c>
    </row>
    <row r="1219" spans="7:20" x14ac:dyDescent="0.25">
      <c r="G1219" s="14"/>
      <c r="H1219" s="14"/>
      <c r="I1219" s="14">
        <v>1216</v>
      </c>
      <c r="J1219" s="14">
        <f t="shared" si="40"/>
        <v>92</v>
      </c>
      <c r="O1219" s="1"/>
      <c r="P1219" s="18">
        <v>35</v>
      </c>
      <c r="T1219" s="13">
        <v>100000</v>
      </c>
    </row>
    <row r="1220" spans="7:20" x14ac:dyDescent="0.25">
      <c r="G1220" s="14"/>
      <c r="H1220" s="14"/>
      <c r="I1220" s="14">
        <v>1217</v>
      </c>
      <c r="J1220" s="14">
        <f t="shared" ref="J1220:J1283" si="41">J1185+1</f>
        <v>92</v>
      </c>
      <c r="O1220" s="1"/>
      <c r="P1220" s="18">
        <v>35</v>
      </c>
      <c r="T1220" s="13">
        <v>100000</v>
      </c>
    </row>
    <row r="1221" spans="7:20" x14ac:dyDescent="0.25">
      <c r="G1221" s="14"/>
      <c r="H1221" s="14"/>
      <c r="I1221" s="14">
        <v>1218</v>
      </c>
      <c r="J1221" s="14">
        <f t="shared" si="41"/>
        <v>92</v>
      </c>
      <c r="O1221" s="1"/>
      <c r="P1221" s="18">
        <v>35</v>
      </c>
      <c r="T1221" s="13">
        <v>100000</v>
      </c>
    </row>
    <row r="1222" spans="7:20" x14ac:dyDescent="0.25">
      <c r="G1222" s="14"/>
      <c r="H1222" s="14"/>
      <c r="I1222" s="14">
        <v>1219</v>
      </c>
      <c r="J1222" s="14">
        <f t="shared" si="41"/>
        <v>92</v>
      </c>
      <c r="O1222" s="1"/>
      <c r="P1222" s="18">
        <v>35</v>
      </c>
      <c r="T1222" s="13">
        <v>100000</v>
      </c>
    </row>
    <row r="1223" spans="7:20" x14ac:dyDescent="0.25">
      <c r="G1223" s="14"/>
      <c r="H1223" s="14"/>
      <c r="I1223" s="14">
        <v>1220</v>
      </c>
      <c r="J1223" s="14">
        <f t="shared" si="41"/>
        <v>92</v>
      </c>
      <c r="O1223" s="1"/>
      <c r="P1223" s="18">
        <v>35</v>
      </c>
      <c r="T1223" s="13">
        <v>100000</v>
      </c>
    </row>
    <row r="1224" spans="7:20" x14ac:dyDescent="0.25">
      <c r="G1224" s="14"/>
      <c r="H1224" s="14"/>
      <c r="I1224" s="14">
        <v>1221</v>
      </c>
      <c r="J1224" s="14">
        <f t="shared" si="41"/>
        <v>92</v>
      </c>
      <c r="O1224" s="1"/>
      <c r="P1224" s="18">
        <v>35</v>
      </c>
      <c r="T1224" s="13">
        <v>100000</v>
      </c>
    </row>
    <row r="1225" spans="7:20" x14ac:dyDescent="0.25">
      <c r="G1225" s="14"/>
      <c r="H1225" s="14"/>
      <c r="I1225" s="14">
        <v>1222</v>
      </c>
      <c r="J1225" s="14">
        <f t="shared" si="41"/>
        <v>92</v>
      </c>
      <c r="O1225" s="1"/>
      <c r="P1225" s="18">
        <v>35</v>
      </c>
      <c r="T1225" s="13">
        <v>100000</v>
      </c>
    </row>
    <row r="1226" spans="7:20" x14ac:dyDescent="0.25">
      <c r="G1226" s="14"/>
      <c r="H1226" s="14"/>
      <c r="I1226" s="14">
        <v>1223</v>
      </c>
      <c r="J1226" s="14">
        <f t="shared" si="41"/>
        <v>92</v>
      </c>
      <c r="O1226" s="1"/>
      <c r="P1226" s="18">
        <v>35</v>
      </c>
      <c r="T1226" s="13">
        <v>100000</v>
      </c>
    </row>
    <row r="1227" spans="7:20" x14ac:dyDescent="0.25">
      <c r="G1227" s="14"/>
      <c r="H1227" s="14"/>
      <c r="I1227" s="14">
        <v>1224</v>
      </c>
      <c r="J1227" s="14">
        <f t="shared" si="41"/>
        <v>92</v>
      </c>
      <c r="O1227" s="1"/>
      <c r="P1227" s="18">
        <v>35</v>
      </c>
      <c r="T1227" s="13">
        <v>100000</v>
      </c>
    </row>
    <row r="1228" spans="7:20" x14ac:dyDescent="0.25">
      <c r="G1228" s="14"/>
      <c r="H1228" s="14"/>
      <c r="I1228" s="14">
        <v>1225</v>
      </c>
      <c r="J1228" s="14">
        <f t="shared" si="41"/>
        <v>92</v>
      </c>
      <c r="O1228" s="1"/>
      <c r="P1228" s="18">
        <v>35</v>
      </c>
      <c r="T1228" s="13">
        <v>100000</v>
      </c>
    </row>
    <row r="1229" spans="7:20" x14ac:dyDescent="0.25">
      <c r="G1229" s="14"/>
      <c r="H1229" s="14"/>
      <c r="I1229" s="14">
        <v>1226</v>
      </c>
      <c r="J1229" s="14">
        <f t="shared" si="41"/>
        <v>92</v>
      </c>
      <c r="O1229" s="1"/>
      <c r="P1229" s="18">
        <v>35</v>
      </c>
      <c r="T1229" s="13">
        <v>100000</v>
      </c>
    </row>
    <row r="1230" spans="7:20" x14ac:dyDescent="0.25">
      <c r="G1230" s="14"/>
      <c r="H1230" s="14"/>
      <c r="I1230" s="14">
        <v>1227</v>
      </c>
      <c r="J1230" s="14">
        <f t="shared" si="41"/>
        <v>92</v>
      </c>
      <c r="O1230" s="1"/>
      <c r="P1230" s="18">
        <v>35</v>
      </c>
      <c r="T1230" s="13">
        <v>100000</v>
      </c>
    </row>
    <row r="1231" spans="7:20" x14ac:dyDescent="0.25">
      <c r="G1231" s="14"/>
      <c r="H1231" s="14"/>
      <c r="I1231" s="14">
        <v>1228</v>
      </c>
      <c r="J1231" s="14">
        <f t="shared" si="41"/>
        <v>92</v>
      </c>
      <c r="O1231" s="1"/>
      <c r="P1231" s="18">
        <v>35</v>
      </c>
      <c r="T1231" s="13">
        <v>100000</v>
      </c>
    </row>
    <row r="1232" spans="7:20" x14ac:dyDescent="0.25">
      <c r="G1232" s="14"/>
      <c r="H1232" s="14"/>
      <c r="I1232" s="14">
        <v>1229</v>
      </c>
      <c r="J1232" s="14">
        <f t="shared" si="41"/>
        <v>92</v>
      </c>
      <c r="O1232" s="1"/>
      <c r="P1232" s="18">
        <v>35</v>
      </c>
      <c r="T1232" s="13">
        <v>100000</v>
      </c>
    </row>
    <row r="1233" spans="7:20" x14ac:dyDescent="0.25">
      <c r="G1233" s="14"/>
      <c r="H1233" s="14"/>
      <c r="I1233" s="14">
        <v>1230</v>
      </c>
      <c r="J1233" s="14">
        <f t="shared" si="41"/>
        <v>92</v>
      </c>
      <c r="O1233" s="1"/>
      <c r="P1233" s="18">
        <v>35</v>
      </c>
      <c r="T1233" s="13">
        <v>100000</v>
      </c>
    </row>
    <row r="1234" spans="7:20" x14ac:dyDescent="0.25">
      <c r="G1234" s="14"/>
      <c r="H1234" s="14"/>
      <c r="I1234" s="14">
        <v>1231</v>
      </c>
      <c r="J1234" s="14">
        <f t="shared" si="41"/>
        <v>92</v>
      </c>
      <c r="O1234" s="1"/>
      <c r="P1234" s="18">
        <v>35</v>
      </c>
      <c r="T1234" s="13">
        <v>100000</v>
      </c>
    </row>
    <row r="1235" spans="7:20" x14ac:dyDescent="0.25">
      <c r="G1235" s="14"/>
      <c r="H1235" s="14"/>
      <c r="I1235" s="14">
        <v>1232</v>
      </c>
      <c r="J1235" s="14">
        <f t="shared" si="41"/>
        <v>92</v>
      </c>
      <c r="O1235" s="1"/>
      <c r="P1235" s="18">
        <v>35</v>
      </c>
      <c r="T1235" s="13">
        <v>100000</v>
      </c>
    </row>
    <row r="1236" spans="7:20" x14ac:dyDescent="0.25">
      <c r="G1236" s="14"/>
      <c r="H1236" s="14"/>
      <c r="I1236" s="14">
        <v>1233</v>
      </c>
      <c r="J1236" s="14">
        <f t="shared" si="41"/>
        <v>92</v>
      </c>
      <c r="O1236" s="1"/>
      <c r="P1236" s="18">
        <v>35</v>
      </c>
      <c r="T1236" s="13">
        <v>100000</v>
      </c>
    </row>
    <row r="1237" spans="7:20" x14ac:dyDescent="0.25">
      <c r="G1237" s="14"/>
      <c r="H1237" s="14"/>
      <c r="I1237" s="14">
        <v>1234</v>
      </c>
      <c r="J1237" s="14">
        <f t="shared" si="41"/>
        <v>92</v>
      </c>
      <c r="O1237" s="1"/>
      <c r="P1237" s="18">
        <v>35</v>
      </c>
      <c r="T1237" s="13">
        <v>100000</v>
      </c>
    </row>
    <row r="1238" spans="7:20" x14ac:dyDescent="0.25">
      <c r="G1238" s="14"/>
      <c r="H1238" s="14"/>
      <c r="I1238" s="14">
        <v>1235</v>
      </c>
      <c r="J1238" s="14">
        <f t="shared" si="41"/>
        <v>92</v>
      </c>
      <c r="O1238" s="1"/>
      <c r="P1238" s="18">
        <v>35</v>
      </c>
      <c r="T1238" s="13">
        <v>100000</v>
      </c>
    </row>
    <row r="1239" spans="7:20" x14ac:dyDescent="0.25">
      <c r="G1239" s="14"/>
      <c r="H1239" s="14"/>
      <c r="I1239" s="14">
        <v>1236</v>
      </c>
      <c r="J1239" s="14">
        <f t="shared" si="41"/>
        <v>92</v>
      </c>
      <c r="O1239" s="1"/>
      <c r="P1239" s="18">
        <v>35</v>
      </c>
      <c r="T1239" s="13">
        <v>100000</v>
      </c>
    </row>
    <row r="1240" spans="7:20" x14ac:dyDescent="0.25">
      <c r="G1240" s="14"/>
      <c r="H1240" s="14"/>
      <c r="I1240" s="14">
        <v>1237</v>
      </c>
      <c r="J1240" s="14">
        <f t="shared" si="41"/>
        <v>93</v>
      </c>
      <c r="O1240" s="1"/>
      <c r="P1240" s="18">
        <v>35</v>
      </c>
      <c r="T1240" s="13">
        <v>100000</v>
      </c>
    </row>
    <row r="1241" spans="7:20" x14ac:dyDescent="0.25">
      <c r="G1241" s="14"/>
      <c r="H1241" s="14"/>
      <c r="I1241" s="14">
        <v>1238</v>
      </c>
      <c r="J1241" s="14">
        <f t="shared" si="41"/>
        <v>93</v>
      </c>
      <c r="O1241" s="1"/>
      <c r="P1241" s="18">
        <v>35</v>
      </c>
      <c r="T1241" s="13">
        <v>100000</v>
      </c>
    </row>
    <row r="1242" spans="7:20" x14ac:dyDescent="0.25">
      <c r="G1242" s="14"/>
      <c r="H1242" s="14"/>
      <c r="I1242" s="14">
        <v>1239</v>
      </c>
      <c r="J1242" s="14">
        <f t="shared" si="41"/>
        <v>93</v>
      </c>
      <c r="O1242" s="1"/>
      <c r="P1242" s="18">
        <v>35</v>
      </c>
      <c r="T1242" s="13">
        <v>100000</v>
      </c>
    </row>
    <row r="1243" spans="7:20" x14ac:dyDescent="0.25">
      <c r="G1243" s="14"/>
      <c r="H1243" s="14"/>
      <c r="I1243" s="14">
        <v>1240</v>
      </c>
      <c r="J1243" s="14">
        <f t="shared" si="41"/>
        <v>93</v>
      </c>
      <c r="O1243" s="1"/>
      <c r="P1243" s="18">
        <v>35</v>
      </c>
      <c r="T1243" s="13">
        <v>100000</v>
      </c>
    </row>
    <row r="1244" spans="7:20" x14ac:dyDescent="0.25">
      <c r="G1244" s="14"/>
      <c r="H1244" s="14"/>
      <c r="I1244" s="14">
        <v>1241</v>
      </c>
      <c r="J1244" s="14">
        <f t="shared" si="41"/>
        <v>93</v>
      </c>
      <c r="O1244" s="1"/>
      <c r="P1244" s="18">
        <v>35</v>
      </c>
      <c r="T1244" s="13">
        <v>100000</v>
      </c>
    </row>
    <row r="1245" spans="7:20" x14ac:dyDescent="0.25">
      <c r="G1245" s="14"/>
      <c r="H1245" s="14"/>
      <c r="I1245" s="14">
        <v>1242</v>
      </c>
      <c r="J1245" s="14">
        <f t="shared" si="41"/>
        <v>93</v>
      </c>
      <c r="O1245" s="1"/>
      <c r="P1245" s="18">
        <v>35</v>
      </c>
      <c r="T1245" s="13">
        <v>100000</v>
      </c>
    </row>
    <row r="1246" spans="7:20" x14ac:dyDescent="0.25">
      <c r="G1246" s="14"/>
      <c r="H1246" s="14"/>
      <c r="I1246" s="14">
        <v>1243</v>
      </c>
      <c r="J1246" s="14">
        <f t="shared" si="41"/>
        <v>93</v>
      </c>
      <c r="O1246" s="1"/>
      <c r="P1246" s="18">
        <v>35</v>
      </c>
      <c r="T1246" s="13">
        <v>100000</v>
      </c>
    </row>
    <row r="1247" spans="7:20" x14ac:dyDescent="0.25">
      <c r="G1247" s="14"/>
      <c r="H1247" s="14"/>
      <c r="I1247" s="14">
        <v>1244</v>
      </c>
      <c r="J1247" s="14">
        <f t="shared" si="41"/>
        <v>93</v>
      </c>
      <c r="O1247" s="1"/>
      <c r="P1247" s="18">
        <v>35</v>
      </c>
      <c r="T1247" s="13">
        <v>100000</v>
      </c>
    </row>
    <row r="1248" spans="7:20" x14ac:dyDescent="0.25">
      <c r="G1248" s="14"/>
      <c r="H1248" s="14"/>
      <c r="I1248" s="14">
        <v>1245</v>
      </c>
      <c r="J1248" s="14">
        <f t="shared" si="41"/>
        <v>93</v>
      </c>
      <c r="O1248" s="1"/>
      <c r="P1248" s="18">
        <v>35</v>
      </c>
      <c r="T1248" s="13">
        <v>100000</v>
      </c>
    </row>
    <row r="1249" spans="7:20" x14ac:dyDescent="0.25">
      <c r="G1249" s="14"/>
      <c r="H1249" s="14"/>
      <c r="I1249" s="14">
        <v>1246</v>
      </c>
      <c r="J1249" s="14">
        <f t="shared" si="41"/>
        <v>93</v>
      </c>
      <c r="O1249" s="1"/>
      <c r="P1249" s="18">
        <v>35</v>
      </c>
      <c r="T1249" s="13">
        <v>100000</v>
      </c>
    </row>
    <row r="1250" spans="7:20" x14ac:dyDescent="0.25">
      <c r="G1250" s="14"/>
      <c r="H1250" s="14"/>
      <c r="I1250" s="14">
        <v>1247</v>
      </c>
      <c r="J1250" s="14">
        <f t="shared" si="41"/>
        <v>93</v>
      </c>
      <c r="O1250" s="1"/>
      <c r="P1250" s="18">
        <v>35</v>
      </c>
      <c r="T1250" s="13">
        <v>100000</v>
      </c>
    </row>
    <row r="1251" spans="7:20" x14ac:dyDescent="0.25">
      <c r="G1251" s="14"/>
      <c r="H1251" s="14"/>
      <c r="I1251" s="14">
        <v>1248</v>
      </c>
      <c r="J1251" s="14">
        <f t="shared" si="41"/>
        <v>93</v>
      </c>
      <c r="O1251" s="1"/>
      <c r="P1251" s="18">
        <v>35</v>
      </c>
      <c r="T1251" s="13">
        <v>100000</v>
      </c>
    </row>
    <row r="1252" spans="7:20" x14ac:dyDescent="0.25">
      <c r="G1252" s="14"/>
      <c r="H1252" s="14"/>
      <c r="I1252" s="14">
        <v>1249</v>
      </c>
      <c r="J1252" s="14">
        <f t="shared" si="41"/>
        <v>93</v>
      </c>
      <c r="O1252" s="1"/>
      <c r="P1252" s="18">
        <v>35</v>
      </c>
      <c r="T1252" s="13">
        <v>100000</v>
      </c>
    </row>
    <row r="1253" spans="7:20" x14ac:dyDescent="0.25">
      <c r="G1253" s="14"/>
      <c r="H1253" s="14"/>
      <c r="I1253" s="14">
        <v>1250</v>
      </c>
      <c r="J1253" s="14">
        <f t="shared" si="41"/>
        <v>93</v>
      </c>
      <c r="O1253" s="1"/>
      <c r="P1253" s="18">
        <v>35</v>
      </c>
      <c r="T1253" s="13">
        <v>100000</v>
      </c>
    </row>
    <row r="1254" spans="7:20" x14ac:dyDescent="0.25">
      <c r="G1254" s="14"/>
      <c r="H1254" s="14"/>
      <c r="I1254" s="14">
        <v>1251</v>
      </c>
      <c r="J1254" s="14">
        <f t="shared" si="41"/>
        <v>93</v>
      </c>
      <c r="O1254" s="1"/>
      <c r="P1254" s="18">
        <v>35</v>
      </c>
      <c r="T1254" s="13">
        <v>100000</v>
      </c>
    </row>
    <row r="1255" spans="7:20" x14ac:dyDescent="0.25">
      <c r="G1255" s="14"/>
      <c r="H1255" s="14"/>
      <c r="I1255" s="14">
        <v>1252</v>
      </c>
      <c r="J1255" s="14">
        <f t="shared" si="41"/>
        <v>93</v>
      </c>
      <c r="O1255" s="1"/>
      <c r="P1255" s="18">
        <v>35</v>
      </c>
      <c r="T1255" s="13">
        <v>100000</v>
      </c>
    </row>
    <row r="1256" spans="7:20" x14ac:dyDescent="0.25">
      <c r="G1256" s="14"/>
      <c r="H1256" s="14"/>
      <c r="I1256" s="14">
        <v>1253</v>
      </c>
      <c r="J1256" s="14">
        <f t="shared" si="41"/>
        <v>93</v>
      </c>
      <c r="O1256" s="1"/>
      <c r="P1256" s="18">
        <v>35</v>
      </c>
      <c r="T1256" s="13">
        <v>100000</v>
      </c>
    </row>
    <row r="1257" spans="7:20" x14ac:dyDescent="0.25">
      <c r="G1257" s="14"/>
      <c r="H1257" s="14"/>
      <c r="I1257" s="14">
        <v>1254</v>
      </c>
      <c r="J1257" s="14">
        <f t="shared" si="41"/>
        <v>93</v>
      </c>
      <c r="O1257" s="1"/>
      <c r="P1257" s="18">
        <v>35</v>
      </c>
      <c r="T1257" s="13">
        <v>100000</v>
      </c>
    </row>
    <row r="1258" spans="7:20" x14ac:dyDescent="0.25">
      <c r="G1258" s="14"/>
      <c r="H1258" s="14"/>
      <c r="I1258" s="14">
        <v>1255</v>
      </c>
      <c r="J1258" s="14">
        <f t="shared" si="41"/>
        <v>93</v>
      </c>
      <c r="O1258" s="1"/>
      <c r="P1258" s="18">
        <v>35</v>
      </c>
      <c r="T1258" s="13">
        <v>100000</v>
      </c>
    </row>
    <row r="1259" spans="7:20" x14ac:dyDescent="0.25">
      <c r="G1259" s="14"/>
      <c r="H1259" s="14"/>
      <c r="I1259" s="14">
        <v>1256</v>
      </c>
      <c r="J1259" s="14">
        <f t="shared" si="41"/>
        <v>93</v>
      </c>
      <c r="O1259" s="1"/>
      <c r="P1259" s="18">
        <v>35</v>
      </c>
      <c r="T1259" s="13">
        <v>100000</v>
      </c>
    </row>
    <row r="1260" spans="7:20" x14ac:dyDescent="0.25">
      <c r="G1260" s="14"/>
      <c r="H1260" s="14"/>
      <c r="I1260" s="14">
        <v>1257</v>
      </c>
      <c r="J1260" s="14">
        <f t="shared" si="41"/>
        <v>93</v>
      </c>
      <c r="O1260" s="1"/>
      <c r="P1260" s="18">
        <v>35</v>
      </c>
      <c r="T1260" s="13">
        <v>100000</v>
      </c>
    </row>
    <row r="1261" spans="7:20" x14ac:dyDescent="0.25">
      <c r="G1261" s="14"/>
      <c r="H1261" s="14"/>
      <c r="I1261" s="14">
        <v>1258</v>
      </c>
      <c r="J1261" s="14">
        <f t="shared" si="41"/>
        <v>93</v>
      </c>
      <c r="O1261" s="1"/>
      <c r="P1261" s="18">
        <v>35</v>
      </c>
      <c r="T1261" s="13">
        <v>100000</v>
      </c>
    </row>
    <row r="1262" spans="7:20" x14ac:dyDescent="0.25">
      <c r="G1262" s="14"/>
      <c r="H1262" s="14"/>
      <c r="I1262" s="14">
        <v>1259</v>
      </c>
      <c r="J1262" s="14">
        <f t="shared" si="41"/>
        <v>93</v>
      </c>
      <c r="O1262" s="1"/>
      <c r="P1262" s="18">
        <v>35</v>
      </c>
      <c r="T1262" s="13">
        <v>100000</v>
      </c>
    </row>
    <row r="1263" spans="7:20" x14ac:dyDescent="0.25">
      <c r="G1263" s="14"/>
      <c r="H1263" s="14"/>
      <c r="I1263" s="14">
        <v>1260</v>
      </c>
      <c r="J1263" s="14">
        <f t="shared" si="41"/>
        <v>93</v>
      </c>
      <c r="O1263" s="1"/>
      <c r="P1263" s="18">
        <v>35</v>
      </c>
      <c r="T1263" s="13">
        <v>100000</v>
      </c>
    </row>
    <row r="1264" spans="7:20" x14ac:dyDescent="0.25">
      <c r="G1264" s="14"/>
      <c r="H1264" s="14"/>
      <c r="I1264" s="14">
        <v>1261</v>
      </c>
      <c r="J1264" s="14">
        <f t="shared" si="41"/>
        <v>93</v>
      </c>
      <c r="O1264" s="1"/>
      <c r="P1264" s="18">
        <v>35</v>
      </c>
      <c r="T1264" s="13">
        <v>100000</v>
      </c>
    </row>
    <row r="1265" spans="7:20" x14ac:dyDescent="0.25">
      <c r="G1265" s="14"/>
      <c r="H1265" s="14"/>
      <c r="I1265" s="14">
        <v>1262</v>
      </c>
      <c r="J1265" s="14">
        <f t="shared" si="41"/>
        <v>93</v>
      </c>
      <c r="O1265" s="1"/>
      <c r="P1265" s="18">
        <v>35</v>
      </c>
      <c r="T1265" s="13">
        <v>100000</v>
      </c>
    </row>
    <row r="1266" spans="7:20" x14ac:dyDescent="0.25">
      <c r="G1266" s="14"/>
      <c r="H1266" s="14"/>
      <c r="I1266" s="14">
        <v>1263</v>
      </c>
      <c r="J1266" s="14">
        <f t="shared" si="41"/>
        <v>93</v>
      </c>
      <c r="O1266" s="1"/>
      <c r="P1266" s="18">
        <v>35</v>
      </c>
      <c r="T1266" s="13">
        <v>100000</v>
      </c>
    </row>
    <row r="1267" spans="7:20" x14ac:dyDescent="0.25">
      <c r="G1267" s="14"/>
      <c r="H1267" s="14"/>
      <c r="I1267" s="14">
        <v>1264</v>
      </c>
      <c r="J1267" s="14">
        <f t="shared" si="41"/>
        <v>93</v>
      </c>
      <c r="O1267" s="1"/>
      <c r="P1267" s="18">
        <v>35</v>
      </c>
      <c r="T1267" s="13">
        <v>100000</v>
      </c>
    </row>
    <row r="1268" spans="7:20" x14ac:dyDescent="0.25">
      <c r="G1268" s="14"/>
      <c r="H1268" s="14"/>
      <c r="I1268" s="14">
        <v>1265</v>
      </c>
      <c r="J1268" s="14">
        <f t="shared" si="41"/>
        <v>93</v>
      </c>
      <c r="O1268" s="1"/>
      <c r="P1268" s="18">
        <v>35</v>
      </c>
      <c r="T1268" s="13">
        <v>100000</v>
      </c>
    </row>
    <row r="1269" spans="7:20" x14ac:dyDescent="0.25">
      <c r="G1269" s="14"/>
      <c r="H1269" s="14"/>
      <c r="I1269" s="14">
        <v>1266</v>
      </c>
      <c r="J1269" s="14">
        <f t="shared" si="41"/>
        <v>93</v>
      </c>
      <c r="O1269" s="1"/>
      <c r="P1269" s="18">
        <v>35</v>
      </c>
      <c r="T1269" s="13">
        <v>100000</v>
      </c>
    </row>
    <row r="1270" spans="7:20" x14ac:dyDescent="0.25">
      <c r="G1270" s="14"/>
      <c r="H1270" s="14"/>
      <c r="I1270" s="14">
        <v>1267</v>
      </c>
      <c r="J1270" s="14">
        <f t="shared" si="41"/>
        <v>93</v>
      </c>
      <c r="O1270" s="1"/>
      <c r="P1270" s="18">
        <v>35</v>
      </c>
      <c r="T1270" s="13">
        <v>100000</v>
      </c>
    </row>
    <row r="1271" spans="7:20" x14ac:dyDescent="0.25">
      <c r="G1271" s="14"/>
      <c r="H1271" s="14"/>
      <c r="I1271" s="14">
        <v>1268</v>
      </c>
      <c r="J1271" s="14">
        <f t="shared" si="41"/>
        <v>93</v>
      </c>
      <c r="O1271" s="1"/>
      <c r="P1271" s="18">
        <v>35</v>
      </c>
      <c r="T1271" s="13">
        <v>100000</v>
      </c>
    </row>
    <row r="1272" spans="7:20" x14ac:dyDescent="0.25">
      <c r="G1272" s="14"/>
      <c r="H1272" s="14"/>
      <c r="I1272" s="14">
        <v>1269</v>
      </c>
      <c r="J1272" s="14">
        <f t="shared" si="41"/>
        <v>93</v>
      </c>
      <c r="O1272" s="1"/>
      <c r="P1272" s="18">
        <v>35</v>
      </c>
      <c r="T1272" s="13">
        <v>100000</v>
      </c>
    </row>
    <row r="1273" spans="7:20" x14ac:dyDescent="0.25">
      <c r="G1273" s="14"/>
      <c r="H1273" s="14"/>
      <c r="I1273" s="14">
        <v>1270</v>
      </c>
      <c r="J1273" s="14">
        <f t="shared" si="41"/>
        <v>93</v>
      </c>
      <c r="O1273" s="1"/>
      <c r="P1273" s="18">
        <v>35</v>
      </c>
      <c r="T1273" s="13">
        <v>100000</v>
      </c>
    </row>
    <row r="1274" spans="7:20" x14ac:dyDescent="0.25">
      <c r="G1274" s="14"/>
      <c r="H1274" s="14"/>
      <c r="I1274" s="14">
        <v>1271</v>
      </c>
      <c r="J1274" s="14">
        <f t="shared" si="41"/>
        <v>93</v>
      </c>
      <c r="O1274" s="1"/>
      <c r="P1274" s="18">
        <v>35</v>
      </c>
      <c r="T1274" s="13">
        <v>100000</v>
      </c>
    </row>
    <row r="1275" spans="7:20" x14ac:dyDescent="0.25">
      <c r="G1275" s="14"/>
      <c r="H1275" s="14"/>
      <c r="I1275" s="14">
        <v>1272</v>
      </c>
      <c r="J1275" s="14">
        <f t="shared" si="41"/>
        <v>94</v>
      </c>
      <c r="O1275" s="1"/>
      <c r="P1275" s="18">
        <v>35</v>
      </c>
      <c r="T1275" s="13">
        <v>100000</v>
      </c>
    </row>
    <row r="1276" spans="7:20" x14ac:dyDescent="0.25">
      <c r="G1276" s="14"/>
      <c r="H1276" s="14"/>
      <c r="I1276" s="14">
        <v>1273</v>
      </c>
      <c r="J1276" s="14">
        <f t="shared" si="41"/>
        <v>94</v>
      </c>
      <c r="O1276" s="1"/>
      <c r="P1276" s="18">
        <v>35</v>
      </c>
      <c r="T1276" s="13">
        <v>100000</v>
      </c>
    </row>
    <row r="1277" spans="7:20" x14ac:dyDescent="0.25">
      <c r="G1277" s="14"/>
      <c r="H1277" s="14"/>
      <c r="I1277" s="14">
        <v>1274</v>
      </c>
      <c r="J1277" s="14">
        <f t="shared" si="41"/>
        <v>94</v>
      </c>
      <c r="O1277" s="1"/>
      <c r="P1277" s="18">
        <v>35</v>
      </c>
      <c r="T1277" s="13">
        <v>100000</v>
      </c>
    </row>
    <row r="1278" spans="7:20" x14ac:dyDescent="0.25">
      <c r="G1278" s="14"/>
      <c r="H1278" s="14"/>
      <c r="I1278" s="14">
        <v>1275</v>
      </c>
      <c r="J1278" s="14">
        <f t="shared" si="41"/>
        <v>94</v>
      </c>
      <c r="O1278" s="1"/>
      <c r="P1278" s="18">
        <v>35</v>
      </c>
      <c r="T1278" s="13">
        <v>100000</v>
      </c>
    </row>
    <row r="1279" spans="7:20" x14ac:dyDescent="0.25">
      <c r="G1279" s="14"/>
      <c r="H1279" s="14"/>
      <c r="I1279" s="14">
        <v>1276</v>
      </c>
      <c r="J1279" s="14">
        <f t="shared" si="41"/>
        <v>94</v>
      </c>
      <c r="O1279" s="1"/>
      <c r="P1279" s="18">
        <v>35</v>
      </c>
      <c r="T1279" s="13">
        <v>100000</v>
      </c>
    </row>
    <row r="1280" spans="7:20" x14ac:dyDescent="0.25">
      <c r="G1280" s="14"/>
      <c r="H1280" s="14"/>
      <c r="I1280" s="14">
        <v>1277</v>
      </c>
      <c r="J1280" s="14">
        <f t="shared" si="41"/>
        <v>94</v>
      </c>
      <c r="O1280" s="1"/>
      <c r="P1280" s="18">
        <v>35</v>
      </c>
      <c r="T1280" s="13">
        <v>100000</v>
      </c>
    </row>
    <row r="1281" spans="7:20" x14ac:dyDescent="0.25">
      <c r="G1281" s="14"/>
      <c r="H1281" s="14"/>
      <c r="I1281" s="14">
        <v>1278</v>
      </c>
      <c r="J1281" s="14">
        <f t="shared" si="41"/>
        <v>94</v>
      </c>
      <c r="O1281" s="1"/>
      <c r="P1281" s="18">
        <v>35</v>
      </c>
      <c r="T1281" s="13">
        <v>100000</v>
      </c>
    </row>
    <row r="1282" spans="7:20" x14ac:dyDescent="0.25">
      <c r="G1282" s="14"/>
      <c r="H1282" s="14"/>
      <c r="I1282" s="14">
        <v>1279</v>
      </c>
      <c r="J1282" s="14">
        <f t="shared" si="41"/>
        <v>94</v>
      </c>
      <c r="O1282" s="1"/>
      <c r="P1282" s="18">
        <v>35</v>
      </c>
      <c r="T1282" s="13">
        <v>100000</v>
      </c>
    </row>
    <row r="1283" spans="7:20" x14ac:dyDescent="0.25">
      <c r="G1283" s="14"/>
      <c r="H1283" s="14"/>
      <c r="I1283" s="14">
        <v>1280</v>
      </c>
      <c r="J1283" s="14">
        <f t="shared" si="41"/>
        <v>94</v>
      </c>
      <c r="O1283" s="1"/>
      <c r="P1283" s="18">
        <v>35</v>
      </c>
      <c r="T1283" s="13">
        <v>100000</v>
      </c>
    </row>
    <row r="1284" spans="7:20" x14ac:dyDescent="0.25">
      <c r="G1284" s="14"/>
      <c r="H1284" s="14"/>
      <c r="I1284" s="14">
        <v>1281</v>
      </c>
      <c r="J1284" s="14">
        <f t="shared" ref="J1284:J1347" si="42">J1249+1</f>
        <v>94</v>
      </c>
      <c r="O1284" s="1"/>
      <c r="P1284" s="18">
        <v>35</v>
      </c>
      <c r="T1284" s="13">
        <v>100000</v>
      </c>
    </row>
    <row r="1285" spans="7:20" x14ac:dyDescent="0.25">
      <c r="G1285" s="14"/>
      <c r="H1285" s="14"/>
      <c r="I1285" s="14">
        <v>1282</v>
      </c>
      <c r="J1285" s="14">
        <f t="shared" si="42"/>
        <v>94</v>
      </c>
      <c r="O1285" s="1"/>
      <c r="P1285" s="18">
        <v>35</v>
      </c>
      <c r="T1285" s="13">
        <v>100000</v>
      </c>
    </row>
    <row r="1286" spans="7:20" x14ac:dyDescent="0.25">
      <c r="G1286" s="14"/>
      <c r="H1286" s="14"/>
      <c r="I1286" s="14">
        <v>1283</v>
      </c>
      <c r="J1286" s="14">
        <f t="shared" si="42"/>
        <v>94</v>
      </c>
      <c r="O1286" s="1"/>
      <c r="P1286" s="18">
        <v>35</v>
      </c>
      <c r="T1286" s="13">
        <v>100000</v>
      </c>
    </row>
    <row r="1287" spans="7:20" x14ac:dyDescent="0.25">
      <c r="G1287" s="14"/>
      <c r="H1287" s="14"/>
      <c r="I1287" s="14">
        <v>1284</v>
      </c>
      <c r="J1287" s="14">
        <f t="shared" si="42"/>
        <v>94</v>
      </c>
      <c r="O1287" s="1"/>
      <c r="P1287" s="18">
        <v>35</v>
      </c>
      <c r="T1287" s="13">
        <v>100000</v>
      </c>
    </row>
    <row r="1288" spans="7:20" x14ac:dyDescent="0.25">
      <c r="G1288" s="14"/>
      <c r="H1288" s="14"/>
      <c r="I1288" s="14">
        <v>1285</v>
      </c>
      <c r="J1288" s="14">
        <f t="shared" si="42"/>
        <v>94</v>
      </c>
      <c r="O1288" s="1"/>
      <c r="P1288" s="18">
        <v>35</v>
      </c>
      <c r="T1288" s="13">
        <v>100000</v>
      </c>
    </row>
    <row r="1289" spans="7:20" x14ac:dyDescent="0.25">
      <c r="G1289" s="14"/>
      <c r="H1289" s="14"/>
      <c r="I1289" s="14">
        <v>1286</v>
      </c>
      <c r="J1289" s="14">
        <f t="shared" si="42"/>
        <v>94</v>
      </c>
      <c r="O1289" s="1"/>
      <c r="P1289" s="18">
        <v>35</v>
      </c>
      <c r="T1289" s="13">
        <v>100000</v>
      </c>
    </row>
    <row r="1290" spans="7:20" x14ac:dyDescent="0.25">
      <c r="G1290" s="14"/>
      <c r="H1290" s="14"/>
      <c r="I1290" s="14">
        <v>1287</v>
      </c>
      <c r="J1290" s="14">
        <f t="shared" si="42"/>
        <v>94</v>
      </c>
      <c r="O1290" s="1"/>
      <c r="P1290" s="18">
        <v>35</v>
      </c>
      <c r="T1290" s="13">
        <v>100000</v>
      </c>
    </row>
    <row r="1291" spans="7:20" x14ac:dyDescent="0.25">
      <c r="G1291" s="14"/>
      <c r="H1291" s="14"/>
      <c r="I1291" s="14">
        <v>1288</v>
      </c>
      <c r="J1291" s="14">
        <f t="shared" si="42"/>
        <v>94</v>
      </c>
      <c r="O1291" s="1"/>
      <c r="P1291" s="18">
        <v>35</v>
      </c>
      <c r="T1291" s="13">
        <v>100000</v>
      </c>
    </row>
    <row r="1292" spans="7:20" x14ac:dyDescent="0.25">
      <c r="G1292" s="14"/>
      <c r="H1292" s="14"/>
      <c r="I1292" s="14">
        <v>1289</v>
      </c>
      <c r="J1292" s="14">
        <f t="shared" si="42"/>
        <v>94</v>
      </c>
      <c r="O1292" s="1"/>
      <c r="P1292" s="18">
        <v>35</v>
      </c>
      <c r="T1292" s="13">
        <v>100000</v>
      </c>
    </row>
    <row r="1293" spans="7:20" x14ac:dyDescent="0.25">
      <c r="G1293" s="14"/>
      <c r="H1293" s="14"/>
      <c r="I1293" s="14">
        <v>1290</v>
      </c>
      <c r="J1293" s="14">
        <f t="shared" si="42"/>
        <v>94</v>
      </c>
      <c r="O1293" s="1"/>
      <c r="P1293" s="18">
        <v>35</v>
      </c>
      <c r="T1293" s="13">
        <v>100000</v>
      </c>
    </row>
    <row r="1294" spans="7:20" x14ac:dyDescent="0.25">
      <c r="G1294" s="14"/>
      <c r="H1294" s="14"/>
      <c r="I1294" s="14">
        <v>1291</v>
      </c>
      <c r="J1294" s="14">
        <f t="shared" si="42"/>
        <v>94</v>
      </c>
      <c r="O1294" s="1"/>
      <c r="P1294" s="18">
        <v>35</v>
      </c>
      <c r="T1294" s="13">
        <v>100000</v>
      </c>
    </row>
    <row r="1295" spans="7:20" x14ac:dyDescent="0.25">
      <c r="G1295" s="14"/>
      <c r="H1295" s="14"/>
      <c r="I1295" s="14">
        <v>1292</v>
      </c>
      <c r="J1295" s="14">
        <f t="shared" si="42"/>
        <v>94</v>
      </c>
      <c r="O1295" s="1"/>
      <c r="P1295" s="18">
        <v>35</v>
      </c>
      <c r="T1295" s="13">
        <v>100000</v>
      </c>
    </row>
    <row r="1296" spans="7:20" x14ac:dyDescent="0.25">
      <c r="G1296" s="14"/>
      <c r="H1296" s="14"/>
      <c r="I1296" s="14">
        <v>1293</v>
      </c>
      <c r="J1296" s="14">
        <f t="shared" si="42"/>
        <v>94</v>
      </c>
      <c r="O1296" s="1"/>
      <c r="P1296" s="18">
        <v>35</v>
      </c>
      <c r="T1296" s="13">
        <v>100000</v>
      </c>
    </row>
    <row r="1297" spans="7:20" x14ac:dyDescent="0.25">
      <c r="G1297" s="14"/>
      <c r="H1297" s="14"/>
      <c r="I1297" s="14">
        <v>1294</v>
      </c>
      <c r="J1297" s="14">
        <f t="shared" si="42"/>
        <v>94</v>
      </c>
      <c r="O1297" s="1"/>
      <c r="P1297" s="18">
        <v>35</v>
      </c>
      <c r="T1297" s="13">
        <v>100000</v>
      </c>
    </row>
    <row r="1298" spans="7:20" x14ac:dyDescent="0.25">
      <c r="G1298" s="14"/>
      <c r="H1298" s="14"/>
      <c r="I1298" s="14">
        <v>1295</v>
      </c>
      <c r="J1298" s="14">
        <f t="shared" si="42"/>
        <v>94</v>
      </c>
      <c r="O1298" s="1"/>
      <c r="P1298" s="18">
        <v>35</v>
      </c>
      <c r="T1298" s="13">
        <v>100000</v>
      </c>
    </row>
    <row r="1299" spans="7:20" x14ac:dyDescent="0.25">
      <c r="G1299" s="14"/>
      <c r="H1299" s="14"/>
      <c r="I1299" s="14">
        <v>1296</v>
      </c>
      <c r="J1299" s="14">
        <f t="shared" si="42"/>
        <v>94</v>
      </c>
      <c r="O1299" s="1"/>
      <c r="P1299" s="18">
        <v>35</v>
      </c>
      <c r="T1299" s="13">
        <v>100000</v>
      </c>
    </row>
    <row r="1300" spans="7:20" x14ac:dyDescent="0.25">
      <c r="G1300" s="14"/>
      <c r="H1300" s="14"/>
      <c r="I1300" s="14">
        <v>1297</v>
      </c>
      <c r="J1300" s="14">
        <f t="shared" si="42"/>
        <v>94</v>
      </c>
      <c r="O1300" s="1"/>
      <c r="P1300" s="18">
        <v>35</v>
      </c>
      <c r="T1300" s="13">
        <v>100000</v>
      </c>
    </row>
    <row r="1301" spans="7:20" x14ac:dyDescent="0.25">
      <c r="G1301" s="14"/>
      <c r="H1301" s="14"/>
      <c r="I1301" s="14">
        <v>1298</v>
      </c>
      <c r="J1301" s="14">
        <f t="shared" si="42"/>
        <v>94</v>
      </c>
      <c r="O1301" s="1"/>
      <c r="P1301" s="18">
        <v>35</v>
      </c>
      <c r="T1301" s="13">
        <v>100000</v>
      </c>
    </row>
    <row r="1302" spans="7:20" x14ac:dyDescent="0.25">
      <c r="G1302" s="14"/>
      <c r="H1302" s="14"/>
      <c r="I1302" s="14">
        <v>1299</v>
      </c>
      <c r="J1302" s="14">
        <f t="shared" si="42"/>
        <v>94</v>
      </c>
      <c r="O1302" s="1"/>
      <c r="P1302" s="18">
        <v>35</v>
      </c>
      <c r="T1302" s="13">
        <v>100000</v>
      </c>
    </row>
    <row r="1303" spans="7:20" x14ac:dyDescent="0.25">
      <c r="G1303" s="14"/>
      <c r="H1303" s="14"/>
      <c r="I1303" s="14">
        <v>1300</v>
      </c>
      <c r="J1303" s="14">
        <f t="shared" si="42"/>
        <v>94</v>
      </c>
      <c r="O1303" s="1"/>
      <c r="P1303" s="18">
        <v>35</v>
      </c>
      <c r="T1303" s="13">
        <v>100000</v>
      </c>
    </row>
    <row r="1304" spans="7:20" x14ac:dyDescent="0.25">
      <c r="G1304" s="14"/>
      <c r="H1304" s="14"/>
      <c r="I1304" s="14">
        <v>1301</v>
      </c>
      <c r="J1304" s="14">
        <f t="shared" si="42"/>
        <v>94</v>
      </c>
      <c r="O1304" s="1"/>
      <c r="P1304" s="18">
        <v>35</v>
      </c>
      <c r="T1304" s="13">
        <v>100000</v>
      </c>
    </row>
    <row r="1305" spans="7:20" x14ac:dyDescent="0.25">
      <c r="G1305" s="14"/>
      <c r="H1305" s="14"/>
      <c r="I1305" s="14">
        <v>1302</v>
      </c>
      <c r="J1305" s="14">
        <f t="shared" si="42"/>
        <v>94</v>
      </c>
      <c r="O1305" s="1"/>
      <c r="P1305" s="18">
        <v>35</v>
      </c>
      <c r="T1305" s="13">
        <v>100000</v>
      </c>
    </row>
    <row r="1306" spans="7:20" x14ac:dyDescent="0.25">
      <c r="G1306" s="14"/>
      <c r="H1306" s="14"/>
      <c r="I1306" s="14">
        <v>1303</v>
      </c>
      <c r="J1306" s="14">
        <f t="shared" si="42"/>
        <v>94</v>
      </c>
      <c r="O1306" s="1"/>
      <c r="P1306" s="18">
        <v>35</v>
      </c>
      <c r="T1306" s="13">
        <v>100000</v>
      </c>
    </row>
    <row r="1307" spans="7:20" x14ac:dyDescent="0.25">
      <c r="G1307" s="14"/>
      <c r="H1307" s="14"/>
      <c r="I1307" s="14">
        <v>1304</v>
      </c>
      <c r="J1307" s="14">
        <f t="shared" si="42"/>
        <v>94</v>
      </c>
      <c r="O1307" s="1"/>
      <c r="P1307" s="18">
        <v>35</v>
      </c>
      <c r="T1307" s="13">
        <v>100000</v>
      </c>
    </row>
    <row r="1308" spans="7:20" x14ac:dyDescent="0.25">
      <c r="G1308" s="14"/>
      <c r="H1308" s="14"/>
      <c r="I1308" s="14">
        <v>1305</v>
      </c>
      <c r="J1308" s="14">
        <f t="shared" si="42"/>
        <v>94</v>
      </c>
      <c r="O1308" s="1"/>
      <c r="P1308" s="18">
        <v>35</v>
      </c>
      <c r="T1308" s="13">
        <v>100000</v>
      </c>
    </row>
    <row r="1309" spans="7:20" x14ac:dyDescent="0.25">
      <c r="G1309" s="14"/>
      <c r="H1309" s="14"/>
      <c r="I1309" s="14">
        <v>1306</v>
      </c>
      <c r="J1309" s="14">
        <f t="shared" si="42"/>
        <v>94</v>
      </c>
      <c r="O1309" s="1"/>
      <c r="P1309" s="18">
        <v>35</v>
      </c>
      <c r="T1309" s="13">
        <v>100000</v>
      </c>
    </row>
    <row r="1310" spans="7:20" x14ac:dyDescent="0.25">
      <c r="G1310" s="14"/>
      <c r="H1310" s="14"/>
      <c r="I1310" s="14">
        <v>1307</v>
      </c>
      <c r="J1310" s="14">
        <f t="shared" si="42"/>
        <v>95</v>
      </c>
      <c r="O1310" s="1"/>
      <c r="P1310" s="18">
        <v>35</v>
      </c>
      <c r="T1310" s="13">
        <v>100000</v>
      </c>
    </row>
    <row r="1311" spans="7:20" x14ac:dyDescent="0.25">
      <c r="G1311" s="14"/>
      <c r="H1311" s="14"/>
      <c r="I1311" s="14">
        <v>1308</v>
      </c>
      <c r="J1311" s="14">
        <f t="shared" si="42"/>
        <v>95</v>
      </c>
      <c r="O1311" s="1"/>
      <c r="P1311" s="18">
        <v>35</v>
      </c>
      <c r="T1311" s="13">
        <v>100000</v>
      </c>
    </row>
    <row r="1312" spans="7:20" x14ac:dyDescent="0.25">
      <c r="G1312" s="14"/>
      <c r="H1312" s="14"/>
      <c r="I1312" s="14">
        <v>1309</v>
      </c>
      <c r="J1312" s="14">
        <f t="shared" si="42"/>
        <v>95</v>
      </c>
      <c r="O1312" s="1"/>
      <c r="P1312" s="18">
        <v>35</v>
      </c>
      <c r="T1312" s="13">
        <v>100000</v>
      </c>
    </row>
    <row r="1313" spans="7:20" x14ac:dyDescent="0.25">
      <c r="G1313" s="14"/>
      <c r="H1313" s="14"/>
      <c r="I1313" s="14">
        <v>1310</v>
      </c>
      <c r="J1313" s="14">
        <f t="shared" si="42"/>
        <v>95</v>
      </c>
      <c r="O1313" s="1"/>
      <c r="P1313" s="18">
        <v>35</v>
      </c>
      <c r="T1313" s="13">
        <v>100000</v>
      </c>
    </row>
    <row r="1314" spans="7:20" x14ac:dyDescent="0.25">
      <c r="G1314" s="14"/>
      <c r="H1314" s="14"/>
      <c r="I1314" s="14">
        <v>1311</v>
      </c>
      <c r="J1314" s="14">
        <f t="shared" si="42"/>
        <v>95</v>
      </c>
      <c r="O1314" s="1"/>
      <c r="P1314" s="18">
        <v>35</v>
      </c>
      <c r="T1314" s="13">
        <v>100000</v>
      </c>
    </row>
    <row r="1315" spans="7:20" x14ac:dyDescent="0.25">
      <c r="G1315" s="14"/>
      <c r="H1315" s="14"/>
      <c r="I1315" s="14">
        <v>1312</v>
      </c>
      <c r="J1315" s="14">
        <f t="shared" si="42"/>
        <v>95</v>
      </c>
      <c r="O1315" s="1"/>
      <c r="P1315" s="18">
        <v>35</v>
      </c>
      <c r="T1315" s="13">
        <v>100000</v>
      </c>
    </row>
    <row r="1316" spans="7:20" x14ac:dyDescent="0.25">
      <c r="G1316" s="14"/>
      <c r="H1316" s="14"/>
      <c r="I1316" s="14">
        <v>1313</v>
      </c>
      <c r="J1316" s="14">
        <f t="shared" si="42"/>
        <v>95</v>
      </c>
      <c r="O1316" s="1"/>
      <c r="P1316" s="18">
        <v>35</v>
      </c>
      <c r="T1316" s="13">
        <v>100000</v>
      </c>
    </row>
    <row r="1317" spans="7:20" x14ac:dyDescent="0.25">
      <c r="G1317" s="14"/>
      <c r="H1317" s="14"/>
      <c r="I1317" s="14">
        <v>1314</v>
      </c>
      <c r="J1317" s="14">
        <f t="shared" si="42"/>
        <v>95</v>
      </c>
      <c r="O1317" s="1"/>
      <c r="P1317" s="18">
        <v>35</v>
      </c>
      <c r="T1317" s="13">
        <v>100000</v>
      </c>
    </row>
    <row r="1318" spans="7:20" x14ac:dyDescent="0.25">
      <c r="G1318" s="14"/>
      <c r="H1318" s="14"/>
      <c r="I1318" s="14">
        <v>1315</v>
      </c>
      <c r="J1318" s="14">
        <f t="shared" si="42"/>
        <v>95</v>
      </c>
      <c r="O1318" s="1"/>
      <c r="P1318" s="18">
        <v>35</v>
      </c>
      <c r="T1318" s="13">
        <v>100000</v>
      </c>
    </row>
    <row r="1319" spans="7:20" x14ac:dyDescent="0.25">
      <c r="G1319" s="14"/>
      <c r="H1319" s="14"/>
      <c r="I1319" s="14">
        <v>1316</v>
      </c>
      <c r="J1319" s="14">
        <f t="shared" si="42"/>
        <v>95</v>
      </c>
      <c r="O1319" s="1"/>
      <c r="P1319" s="18">
        <v>35</v>
      </c>
      <c r="T1319" s="13">
        <v>100000</v>
      </c>
    </row>
    <row r="1320" spans="7:20" x14ac:dyDescent="0.25">
      <c r="G1320" s="14"/>
      <c r="H1320" s="14"/>
      <c r="I1320" s="14">
        <v>1317</v>
      </c>
      <c r="J1320" s="14">
        <f t="shared" si="42"/>
        <v>95</v>
      </c>
      <c r="O1320" s="1"/>
      <c r="P1320" s="18">
        <v>35</v>
      </c>
      <c r="T1320" s="13">
        <v>100000</v>
      </c>
    </row>
    <row r="1321" spans="7:20" x14ac:dyDescent="0.25">
      <c r="G1321" s="14"/>
      <c r="H1321" s="14"/>
      <c r="I1321" s="14">
        <v>1318</v>
      </c>
      <c r="J1321" s="14">
        <f t="shared" si="42"/>
        <v>95</v>
      </c>
      <c r="O1321" s="1"/>
      <c r="P1321" s="18">
        <v>35</v>
      </c>
      <c r="T1321" s="13">
        <v>100000</v>
      </c>
    </row>
    <row r="1322" spans="7:20" x14ac:dyDescent="0.25">
      <c r="G1322" s="14"/>
      <c r="H1322" s="14"/>
      <c r="I1322" s="14">
        <v>1319</v>
      </c>
      <c r="J1322" s="14">
        <f t="shared" si="42"/>
        <v>95</v>
      </c>
      <c r="O1322" s="1"/>
      <c r="P1322" s="18">
        <v>35</v>
      </c>
      <c r="T1322" s="13">
        <v>100000</v>
      </c>
    </row>
    <row r="1323" spans="7:20" x14ac:dyDescent="0.25">
      <c r="G1323" s="14"/>
      <c r="H1323" s="14"/>
      <c r="I1323" s="14">
        <v>1320</v>
      </c>
      <c r="J1323" s="14">
        <f t="shared" si="42"/>
        <v>95</v>
      </c>
      <c r="O1323" s="1"/>
      <c r="P1323" s="18">
        <v>35</v>
      </c>
      <c r="T1323" s="13">
        <v>100000</v>
      </c>
    </row>
    <row r="1324" spans="7:20" x14ac:dyDescent="0.25">
      <c r="G1324" s="14"/>
      <c r="H1324" s="14"/>
      <c r="I1324" s="14">
        <v>1321</v>
      </c>
      <c r="J1324" s="14">
        <f t="shared" si="42"/>
        <v>95</v>
      </c>
      <c r="O1324" s="1"/>
      <c r="P1324" s="18">
        <v>35</v>
      </c>
      <c r="T1324" s="13">
        <v>100000</v>
      </c>
    </row>
    <row r="1325" spans="7:20" x14ac:dyDescent="0.25">
      <c r="G1325" s="14"/>
      <c r="H1325" s="14"/>
      <c r="I1325" s="14">
        <v>1322</v>
      </c>
      <c r="J1325" s="14">
        <f t="shared" si="42"/>
        <v>95</v>
      </c>
      <c r="O1325" s="1"/>
      <c r="P1325" s="18">
        <v>35</v>
      </c>
      <c r="T1325" s="13">
        <v>100000</v>
      </c>
    </row>
    <row r="1326" spans="7:20" x14ac:dyDescent="0.25">
      <c r="G1326" s="14"/>
      <c r="H1326" s="14"/>
      <c r="I1326" s="14">
        <v>1323</v>
      </c>
      <c r="J1326" s="14">
        <f t="shared" si="42"/>
        <v>95</v>
      </c>
      <c r="O1326" s="1"/>
      <c r="P1326" s="18">
        <v>35</v>
      </c>
      <c r="T1326" s="13">
        <v>100000</v>
      </c>
    </row>
    <row r="1327" spans="7:20" x14ac:dyDescent="0.25">
      <c r="G1327" s="14"/>
      <c r="H1327" s="14"/>
      <c r="I1327" s="14">
        <v>1324</v>
      </c>
      <c r="J1327" s="14">
        <f t="shared" si="42"/>
        <v>95</v>
      </c>
      <c r="O1327" s="1"/>
      <c r="P1327" s="18">
        <v>35</v>
      </c>
      <c r="T1327" s="13">
        <v>100000</v>
      </c>
    </row>
    <row r="1328" spans="7:20" x14ac:dyDescent="0.25">
      <c r="G1328" s="14"/>
      <c r="H1328" s="14"/>
      <c r="I1328" s="14">
        <v>1325</v>
      </c>
      <c r="J1328" s="14">
        <f t="shared" si="42"/>
        <v>95</v>
      </c>
      <c r="O1328" s="1"/>
      <c r="P1328" s="18">
        <v>35</v>
      </c>
      <c r="T1328" s="13">
        <v>100000</v>
      </c>
    </row>
    <row r="1329" spans="7:20" x14ac:dyDescent="0.25">
      <c r="G1329" s="14"/>
      <c r="H1329" s="14"/>
      <c r="I1329" s="14">
        <v>1326</v>
      </c>
      <c r="J1329" s="14">
        <f t="shared" si="42"/>
        <v>95</v>
      </c>
      <c r="O1329" s="1"/>
      <c r="P1329" s="18">
        <v>35</v>
      </c>
      <c r="T1329" s="13">
        <v>100000</v>
      </c>
    </row>
    <row r="1330" spans="7:20" x14ac:dyDescent="0.25">
      <c r="G1330" s="14"/>
      <c r="H1330" s="14"/>
      <c r="I1330" s="14">
        <v>1327</v>
      </c>
      <c r="J1330" s="14">
        <f t="shared" si="42"/>
        <v>95</v>
      </c>
      <c r="O1330" s="1"/>
      <c r="P1330" s="18">
        <v>35</v>
      </c>
      <c r="T1330" s="13">
        <v>100000</v>
      </c>
    </row>
    <row r="1331" spans="7:20" x14ac:dyDescent="0.25">
      <c r="G1331" s="14"/>
      <c r="H1331" s="14"/>
      <c r="I1331" s="14">
        <v>1328</v>
      </c>
      <c r="J1331" s="14">
        <f t="shared" si="42"/>
        <v>95</v>
      </c>
      <c r="O1331" s="1"/>
      <c r="P1331" s="18">
        <v>35</v>
      </c>
      <c r="T1331" s="13">
        <v>100000</v>
      </c>
    </row>
    <row r="1332" spans="7:20" x14ac:dyDescent="0.25">
      <c r="G1332" s="14"/>
      <c r="H1332" s="14"/>
      <c r="I1332" s="14">
        <v>1329</v>
      </c>
      <c r="J1332" s="14">
        <f t="shared" si="42"/>
        <v>95</v>
      </c>
      <c r="O1332" s="1"/>
      <c r="P1332" s="18">
        <v>35</v>
      </c>
      <c r="T1332" s="13">
        <v>100000</v>
      </c>
    </row>
    <row r="1333" spans="7:20" x14ac:dyDescent="0.25">
      <c r="G1333" s="14"/>
      <c r="H1333" s="14"/>
      <c r="I1333" s="14">
        <v>1330</v>
      </c>
      <c r="J1333" s="14">
        <f t="shared" si="42"/>
        <v>95</v>
      </c>
      <c r="O1333" s="1"/>
      <c r="P1333" s="18">
        <v>35</v>
      </c>
      <c r="T1333" s="13">
        <v>100000</v>
      </c>
    </row>
    <row r="1334" spans="7:20" x14ac:dyDescent="0.25">
      <c r="G1334" s="14"/>
      <c r="H1334" s="14"/>
      <c r="I1334" s="14">
        <v>1331</v>
      </c>
      <c r="J1334" s="14">
        <f t="shared" si="42"/>
        <v>95</v>
      </c>
      <c r="O1334" s="1"/>
      <c r="P1334" s="18">
        <v>35</v>
      </c>
      <c r="T1334" s="13">
        <v>100000</v>
      </c>
    </row>
    <row r="1335" spans="7:20" x14ac:dyDescent="0.25">
      <c r="G1335" s="14"/>
      <c r="H1335" s="14"/>
      <c r="I1335" s="14">
        <v>1332</v>
      </c>
      <c r="J1335" s="14">
        <f t="shared" si="42"/>
        <v>95</v>
      </c>
      <c r="O1335" s="1"/>
      <c r="P1335" s="18">
        <v>35</v>
      </c>
      <c r="T1335" s="13">
        <v>100000</v>
      </c>
    </row>
    <row r="1336" spans="7:20" x14ac:dyDescent="0.25">
      <c r="G1336" s="14"/>
      <c r="H1336" s="14"/>
      <c r="I1336" s="14">
        <v>1333</v>
      </c>
      <c r="J1336" s="14">
        <f t="shared" si="42"/>
        <v>95</v>
      </c>
      <c r="O1336" s="1"/>
      <c r="P1336" s="18">
        <v>35</v>
      </c>
      <c r="T1336" s="13">
        <v>100000</v>
      </c>
    </row>
    <row r="1337" spans="7:20" x14ac:dyDescent="0.25">
      <c r="G1337" s="14"/>
      <c r="H1337" s="14"/>
      <c r="I1337" s="14">
        <v>1334</v>
      </c>
      <c r="J1337" s="14">
        <f t="shared" si="42"/>
        <v>95</v>
      </c>
      <c r="O1337" s="1"/>
      <c r="P1337" s="18">
        <v>35</v>
      </c>
      <c r="T1337" s="13">
        <v>100000</v>
      </c>
    </row>
    <row r="1338" spans="7:20" x14ac:dyDescent="0.25">
      <c r="G1338" s="14"/>
      <c r="H1338" s="14"/>
      <c r="I1338" s="14">
        <v>1335</v>
      </c>
      <c r="J1338" s="14">
        <f t="shared" si="42"/>
        <v>95</v>
      </c>
      <c r="O1338" s="1"/>
      <c r="P1338" s="18">
        <v>35</v>
      </c>
      <c r="T1338" s="13">
        <v>100000</v>
      </c>
    </row>
    <row r="1339" spans="7:20" x14ac:dyDescent="0.25">
      <c r="G1339" s="14"/>
      <c r="H1339" s="14"/>
      <c r="I1339" s="14">
        <v>1336</v>
      </c>
      <c r="J1339" s="14">
        <f t="shared" si="42"/>
        <v>95</v>
      </c>
      <c r="O1339" s="1"/>
      <c r="P1339" s="18">
        <v>35</v>
      </c>
      <c r="T1339" s="13">
        <v>100000</v>
      </c>
    </row>
    <row r="1340" spans="7:20" x14ac:dyDescent="0.25">
      <c r="G1340" s="14"/>
      <c r="H1340" s="14"/>
      <c r="I1340" s="14">
        <v>1337</v>
      </c>
      <c r="J1340" s="14">
        <f t="shared" si="42"/>
        <v>95</v>
      </c>
      <c r="O1340" s="1"/>
      <c r="P1340" s="18">
        <v>35</v>
      </c>
      <c r="T1340" s="13">
        <v>100000</v>
      </c>
    </row>
    <row r="1341" spans="7:20" x14ac:dyDescent="0.25">
      <c r="G1341" s="14"/>
      <c r="H1341" s="14"/>
      <c r="I1341" s="14">
        <v>1338</v>
      </c>
      <c r="J1341" s="14">
        <f t="shared" si="42"/>
        <v>95</v>
      </c>
      <c r="O1341" s="1"/>
      <c r="P1341" s="18">
        <v>35</v>
      </c>
      <c r="T1341" s="13">
        <v>100000</v>
      </c>
    </row>
    <row r="1342" spans="7:20" x14ac:dyDescent="0.25">
      <c r="G1342" s="14"/>
      <c r="H1342" s="14"/>
      <c r="I1342" s="14">
        <v>1339</v>
      </c>
      <c r="J1342" s="14">
        <f t="shared" si="42"/>
        <v>95</v>
      </c>
      <c r="O1342" s="1"/>
      <c r="P1342" s="18">
        <v>35</v>
      </c>
      <c r="T1342" s="13">
        <v>100000</v>
      </c>
    </row>
    <row r="1343" spans="7:20" x14ac:dyDescent="0.25">
      <c r="G1343" s="14"/>
      <c r="H1343" s="14"/>
      <c r="I1343" s="14">
        <v>1340</v>
      </c>
      <c r="J1343" s="14">
        <f t="shared" si="42"/>
        <v>95</v>
      </c>
      <c r="O1343" s="1"/>
      <c r="P1343" s="18">
        <v>35</v>
      </c>
      <c r="T1343" s="13">
        <v>100000</v>
      </c>
    </row>
    <row r="1344" spans="7:20" x14ac:dyDescent="0.25">
      <c r="G1344" s="14"/>
      <c r="H1344" s="14"/>
      <c r="I1344" s="14">
        <v>1341</v>
      </c>
      <c r="J1344" s="14">
        <f t="shared" si="42"/>
        <v>95</v>
      </c>
      <c r="O1344" s="1"/>
      <c r="P1344" s="18">
        <v>35</v>
      </c>
      <c r="T1344" s="13">
        <v>100000</v>
      </c>
    </row>
    <row r="1345" spans="7:20" x14ac:dyDescent="0.25">
      <c r="G1345" s="14"/>
      <c r="H1345" s="14"/>
      <c r="I1345" s="14">
        <v>1342</v>
      </c>
      <c r="J1345" s="14">
        <f t="shared" si="42"/>
        <v>96</v>
      </c>
      <c r="O1345" s="1"/>
      <c r="P1345" s="18">
        <v>35</v>
      </c>
      <c r="T1345" s="13">
        <v>100000</v>
      </c>
    </row>
    <row r="1346" spans="7:20" x14ac:dyDescent="0.25">
      <c r="G1346" s="14"/>
      <c r="H1346" s="14"/>
      <c r="I1346" s="14">
        <v>1343</v>
      </c>
      <c r="J1346" s="14">
        <f t="shared" si="42"/>
        <v>96</v>
      </c>
      <c r="O1346" s="1"/>
      <c r="P1346" s="18">
        <v>35</v>
      </c>
      <c r="T1346" s="13">
        <v>100000</v>
      </c>
    </row>
    <row r="1347" spans="7:20" x14ac:dyDescent="0.25">
      <c r="G1347" s="14"/>
      <c r="H1347" s="14"/>
      <c r="I1347" s="14">
        <v>1344</v>
      </c>
      <c r="J1347" s="14">
        <f t="shared" si="42"/>
        <v>96</v>
      </c>
      <c r="O1347" s="1"/>
      <c r="P1347" s="18">
        <v>35</v>
      </c>
      <c r="T1347" s="13">
        <v>100000</v>
      </c>
    </row>
    <row r="1348" spans="7:20" x14ac:dyDescent="0.25">
      <c r="G1348" s="14"/>
      <c r="H1348" s="14"/>
      <c r="I1348" s="14">
        <v>1345</v>
      </c>
      <c r="J1348" s="14">
        <f t="shared" ref="J1348:J1411" si="43">J1313+1</f>
        <v>96</v>
      </c>
      <c r="O1348" s="1"/>
      <c r="P1348" s="18">
        <v>35</v>
      </c>
      <c r="T1348" s="13">
        <v>100000</v>
      </c>
    </row>
    <row r="1349" spans="7:20" x14ac:dyDescent="0.25">
      <c r="G1349" s="14"/>
      <c r="H1349" s="14"/>
      <c r="I1349" s="14">
        <v>1346</v>
      </c>
      <c r="J1349" s="14">
        <f t="shared" si="43"/>
        <v>96</v>
      </c>
      <c r="O1349" s="1"/>
      <c r="P1349" s="18">
        <v>35</v>
      </c>
      <c r="T1349" s="13">
        <v>100000</v>
      </c>
    </row>
    <row r="1350" spans="7:20" x14ac:dyDescent="0.25">
      <c r="G1350" s="14"/>
      <c r="H1350" s="14"/>
      <c r="I1350" s="14">
        <v>1347</v>
      </c>
      <c r="J1350" s="14">
        <f t="shared" si="43"/>
        <v>96</v>
      </c>
      <c r="O1350" s="1"/>
      <c r="P1350" s="18">
        <v>35</v>
      </c>
      <c r="T1350" s="13">
        <v>100000</v>
      </c>
    </row>
    <row r="1351" spans="7:20" x14ac:dyDescent="0.25">
      <c r="G1351" s="14"/>
      <c r="H1351" s="14"/>
      <c r="I1351" s="14">
        <v>1348</v>
      </c>
      <c r="J1351" s="14">
        <f t="shared" si="43"/>
        <v>96</v>
      </c>
      <c r="O1351" s="1"/>
      <c r="P1351" s="18">
        <v>35</v>
      </c>
      <c r="T1351" s="13">
        <v>100000</v>
      </c>
    </row>
    <row r="1352" spans="7:20" x14ac:dyDescent="0.25">
      <c r="G1352" s="14"/>
      <c r="H1352" s="14"/>
      <c r="I1352" s="14">
        <v>1349</v>
      </c>
      <c r="J1352" s="14">
        <f t="shared" si="43"/>
        <v>96</v>
      </c>
      <c r="O1352" s="1"/>
      <c r="P1352" s="18">
        <v>35</v>
      </c>
      <c r="T1352" s="13">
        <v>100000</v>
      </c>
    </row>
    <row r="1353" spans="7:20" x14ac:dyDescent="0.25">
      <c r="G1353" s="14"/>
      <c r="H1353" s="14"/>
      <c r="I1353" s="14">
        <v>1350</v>
      </c>
      <c r="J1353" s="14">
        <f t="shared" si="43"/>
        <v>96</v>
      </c>
      <c r="O1353" s="1"/>
      <c r="P1353" s="18">
        <v>35</v>
      </c>
      <c r="T1353" s="13">
        <v>100000</v>
      </c>
    </row>
    <row r="1354" spans="7:20" x14ac:dyDescent="0.25">
      <c r="G1354" s="14"/>
      <c r="H1354" s="14"/>
      <c r="I1354" s="14">
        <v>1351</v>
      </c>
      <c r="J1354" s="14">
        <f t="shared" si="43"/>
        <v>96</v>
      </c>
      <c r="O1354" s="1"/>
      <c r="P1354" s="18">
        <v>35</v>
      </c>
      <c r="T1354" s="13">
        <v>100000</v>
      </c>
    </row>
    <row r="1355" spans="7:20" x14ac:dyDescent="0.25">
      <c r="G1355" s="14"/>
      <c r="H1355" s="14"/>
      <c r="I1355" s="14">
        <v>1352</v>
      </c>
      <c r="J1355" s="14">
        <f t="shared" si="43"/>
        <v>96</v>
      </c>
      <c r="O1355" s="1"/>
      <c r="P1355" s="18">
        <v>35</v>
      </c>
      <c r="T1355" s="13">
        <v>100000</v>
      </c>
    </row>
    <row r="1356" spans="7:20" x14ac:dyDescent="0.25">
      <c r="G1356" s="14"/>
      <c r="H1356" s="14"/>
      <c r="I1356" s="14">
        <v>1353</v>
      </c>
      <c r="J1356" s="14">
        <f t="shared" si="43"/>
        <v>96</v>
      </c>
      <c r="O1356" s="1"/>
      <c r="P1356" s="18">
        <v>35</v>
      </c>
      <c r="T1356" s="13">
        <v>100000</v>
      </c>
    </row>
    <row r="1357" spans="7:20" x14ac:dyDescent="0.25">
      <c r="G1357" s="14"/>
      <c r="H1357" s="14"/>
      <c r="I1357" s="14">
        <v>1354</v>
      </c>
      <c r="J1357" s="14">
        <f t="shared" si="43"/>
        <v>96</v>
      </c>
      <c r="O1357" s="1"/>
      <c r="P1357" s="18">
        <v>35</v>
      </c>
      <c r="T1357" s="13">
        <v>100000</v>
      </c>
    </row>
    <row r="1358" spans="7:20" x14ac:dyDescent="0.25">
      <c r="G1358" s="14"/>
      <c r="H1358" s="14"/>
      <c r="I1358" s="14">
        <v>1355</v>
      </c>
      <c r="J1358" s="14">
        <f t="shared" si="43"/>
        <v>96</v>
      </c>
      <c r="O1358" s="1"/>
      <c r="P1358" s="18">
        <v>35</v>
      </c>
      <c r="T1358" s="13">
        <v>100000</v>
      </c>
    </row>
    <row r="1359" spans="7:20" x14ac:dyDescent="0.25">
      <c r="G1359" s="14"/>
      <c r="H1359" s="14"/>
      <c r="I1359" s="14">
        <v>1356</v>
      </c>
      <c r="J1359" s="14">
        <f t="shared" si="43"/>
        <v>96</v>
      </c>
      <c r="O1359" s="1"/>
      <c r="P1359" s="18">
        <v>35</v>
      </c>
      <c r="T1359" s="13">
        <v>100000</v>
      </c>
    </row>
    <row r="1360" spans="7:20" x14ac:dyDescent="0.25">
      <c r="G1360" s="14"/>
      <c r="H1360" s="14"/>
      <c r="I1360" s="14">
        <v>1357</v>
      </c>
      <c r="J1360" s="14">
        <f t="shared" si="43"/>
        <v>96</v>
      </c>
      <c r="O1360" s="1"/>
      <c r="P1360" s="18">
        <v>35</v>
      </c>
      <c r="T1360" s="13">
        <v>100000</v>
      </c>
    </row>
    <row r="1361" spans="7:20" x14ac:dyDescent="0.25">
      <c r="G1361" s="14"/>
      <c r="H1361" s="14"/>
      <c r="I1361" s="14">
        <v>1358</v>
      </c>
      <c r="J1361" s="14">
        <f t="shared" si="43"/>
        <v>96</v>
      </c>
      <c r="O1361" s="1"/>
      <c r="P1361" s="18">
        <v>35</v>
      </c>
      <c r="T1361" s="13">
        <v>100000</v>
      </c>
    </row>
    <row r="1362" spans="7:20" x14ac:dyDescent="0.25">
      <c r="G1362" s="14"/>
      <c r="H1362" s="14"/>
      <c r="I1362" s="14">
        <v>1359</v>
      </c>
      <c r="J1362" s="14">
        <f t="shared" si="43"/>
        <v>96</v>
      </c>
      <c r="O1362" s="1"/>
      <c r="P1362" s="18">
        <v>35</v>
      </c>
      <c r="T1362" s="13">
        <v>100000</v>
      </c>
    </row>
    <row r="1363" spans="7:20" x14ac:dyDescent="0.25">
      <c r="G1363" s="14"/>
      <c r="H1363" s="14"/>
      <c r="I1363" s="14">
        <v>1360</v>
      </c>
      <c r="J1363" s="14">
        <f t="shared" si="43"/>
        <v>96</v>
      </c>
      <c r="O1363" s="1"/>
      <c r="P1363" s="18">
        <v>35</v>
      </c>
      <c r="T1363" s="13">
        <v>100000</v>
      </c>
    </row>
    <row r="1364" spans="7:20" x14ac:dyDescent="0.25">
      <c r="G1364" s="14"/>
      <c r="H1364" s="14"/>
      <c r="I1364" s="14">
        <v>1361</v>
      </c>
      <c r="J1364" s="14">
        <f t="shared" si="43"/>
        <v>96</v>
      </c>
      <c r="O1364" s="1"/>
      <c r="P1364" s="18">
        <v>35</v>
      </c>
      <c r="T1364" s="13">
        <v>100000</v>
      </c>
    </row>
    <row r="1365" spans="7:20" x14ac:dyDescent="0.25">
      <c r="G1365" s="14"/>
      <c r="H1365" s="14"/>
      <c r="I1365" s="14">
        <v>1362</v>
      </c>
      <c r="J1365" s="14">
        <f t="shared" si="43"/>
        <v>96</v>
      </c>
      <c r="O1365" s="1"/>
      <c r="P1365" s="18">
        <v>35</v>
      </c>
      <c r="T1365" s="13">
        <v>100000</v>
      </c>
    </row>
    <row r="1366" spans="7:20" x14ac:dyDescent="0.25">
      <c r="G1366" s="14"/>
      <c r="H1366" s="14"/>
      <c r="I1366" s="14">
        <v>1363</v>
      </c>
      <c r="J1366" s="14">
        <f t="shared" si="43"/>
        <v>96</v>
      </c>
      <c r="O1366" s="1"/>
      <c r="P1366" s="18">
        <v>35</v>
      </c>
      <c r="T1366" s="13">
        <v>100000</v>
      </c>
    </row>
    <row r="1367" spans="7:20" x14ac:dyDescent="0.25">
      <c r="G1367" s="14"/>
      <c r="H1367" s="14"/>
      <c r="I1367" s="14">
        <v>1364</v>
      </c>
      <c r="J1367" s="14">
        <f t="shared" si="43"/>
        <v>96</v>
      </c>
      <c r="O1367" s="1"/>
      <c r="P1367" s="18">
        <v>35</v>
      </c>
      <c r="T1367" s="13">
        <v>100000</v>
      </c>
    </row>
    <row r="1368" spans="7:20" x14ac:dyDescent="0.25">
      <c r="G1368" s="14"/>
      <c r="H1368" s="14"/>
      <c r="I1368" s="14">
        <v>1365</v>
      </c>
      <c r="J1368" s="14">
        <f t="shared" si="43"/>
        <v>96</v>
      </c>
      <c r="O1368" s="1"/>
      <c r="P1368" s="18">
        <v>35</v>
      </c>
      <c r="T1368" s="13">
        <v>100000</v>
      </c>
    </row>
    <row r="1369" spans="7:20" x14ac:dyDescent="0.25">
      <c r="G1369" s="14"/>
      <c r="H1369" s="14"/>
      <c r="I1369" s="14">
        <v>1366</v>
      </c>
      <c r="J1369" s="14">
        <f t="shared" si="43"/>
        <v>96</v>
      </c>
      <c r="O1369" s="1"/>
      <c r="P1369" s="18">
        <v>35</v>
      </c>
      <c r="T1369" s="13">
        <v>100000</v>
      </c>
    </row>
    <row r="1370" spans="7:20" x14ac:dyDescent="0.25">
      <c r="G1370" s="14"/>
      <c r="H1370" s="14"/>
      <c r="I1370" s="14">
        <v>1367</v>
      </c>
      <c r="J1370" s="14">
        <f t="shared" si="43"/>
        <v>96</v>
      </c>
      <c r="O1370" s="1"/>
      <c r="P1370" s="18">
        <v>35</v>
      </c>
      <c r="T1370" s="13">
        <v>100000</v>
      </c>
    </row>
    <row r="1371" spans="7:20" x14ac:dyDescent="0.25">
      <c r="G1371" s="14"/>
      <c r="H1371" s="14"/>
      <c r="I1371" s="14">
        <v>1368</v>
      </c>
      <c r="J1371" s="14">
        <f t="shared" si="43"/>
        <v>96</v>
      </c>
      <c r="O1371" s="1"/>
      <c r="P1371" s="18">
        <v>35</v>
      </c>
      <c r="T1371" s="13">
        <v>100000</v>
      </c>
    </row>
    <row r="1372" spans="7:20" x14ac:dyDescent="0.25">
      <c r="G1372" s="14"/>
      <c r="H1372" s="14"/>
      <c r="I1372" s="14">
        <v>1369</v>
      </c>
      <c r="J1372" s="14">
        <f t="shared" si="43"/>
        <v>96</v>
      </c>
      <c r="O1372" s="1"/>
      <c r="P1372" s="18">
        <v>35</v>
      </c>
      <c r="T1372" s="13">
        <v>100000</v>
      </c>
    </row>
    <row r="1373" spans="7:20" x14ac:dyDescent="0.25">
      <c r="G1373" s="14"/>
      <c r="H1373" s="14"/>
      <c r="I1373" s="14">
        <v>1370</v>
      </c>
      <c r="J1373" s="14">
        <f t="shared" si="43"/>
        <v>96</v>
      </c>
      <c r="O1373" s="1"/>
      <c r="P1373" s="18">
        <v>35</v>
      </c>
      <c r="T1373" s="13">
        <v>100000</v>
      </c>
    </row>
    <row r="1374" spans="7:20" x14ac:dyDescent="0.25">
      <c r="G1374" s="14"/>
      <c r="H1374" s="14"/>
      <c r="I1374" s="14">
        <v>1371</v>
      </c>
      <c r="J1374" s="14">
        <f t="shared" si="43"/>
        <v>96</v>
      </c>
      <c r="O1374" s="1"/>
      <c r="P1374" s="18">
        <v>35</v>
      </c>
      <c r="T1374" s="13">
        <v>100000</v>
      </c>
    </row>
    <row r="1375" spans="7:20" x14ac:dyDescent="0.25">
      <c r="G1375" s="14"/>
      <c r="H1375" s="14"/>
      <c r="I1375" s="14">
        <v>1372</v>
      </c>
      <c r="J1375" s="14">
        <f t="shared" si="43"/>
        <v>96</v>
      </c>
      <c r="O1375" s="1"/>
      <c r="P1375" s="18">
        <v>35</v>
      </c>
      <c r="T1375" s="13">
        <v>100000</v>
      </c>
    </row>
    <row r="1376" spans="7:20" x14ac:dyDescent="0.25">
      <c r="G1376" s="14"/>
      <c r="H1376" s="14"/>
      <c r="I1376" s="14">
        <v>1373</v>
      </c>
      <c r="J1376" s="14">
        <f t="shared" si="43"/>
        <v>96</v>
      </c>
      <c r="O1376" s="1"/>
      <c r="P1376" s="18">
        <v>35</v>
      </c>
      <c r="T1376" s="13">
        <v>100000</v>
      </c>
    </row>
    <row r="1377" spans="7:20" x14ac:dyDescent="0.25">
      <c r="G1377" s="14"/>
      <c r="H1377" s="14"/>
      <c r="I1377" s="14">
        <v>1374</v>
      </c>
      <c r="J1377" s="14">
        <f t="shared" si="43"/>
        <v>96</v>
      </c>
      <c r="O1377" s="1"/>
      <c r="P1377" s="18">
        <v>35</v>
      </c>
      <c r="T1377" s="13">
        <v>100000</v>
      </c>
    </row>
    <row r="1378" spans="7:20" x14ac:dyDescent="0.25">
      <c r="G1378" s="14"/>
      <c r="H1378" s="14"/>
      <c r="I1378" s="14">
        <v>1375</v>
      </c>
      <c r="J1378" s="14">
        <f t="shared" si="43"/>
        <v>96</v>
      </c>
      <c r="O1378" s="1"/>
      <c r="P1378" s="18">
        <v>35</v>
      </c>
      <c r="T1378" s="13">
        <v>100000</v>
      </c>
    </row>
    <row r="1379" spans="7:20" x14ac:dyDescent="0.25">
      <c r="G1379" s="14"/>
      <c r="H1379" s="14"/>
      <c r="I1379" s="14">
        <v>1376</v>
      </c>
      <c r="J1379" s="14">
        <f t="shared" si="43"/>
        <v>96</v>
      </c>
      <c r="O1379" s="1"/>
      <c r="P1379" s="18">
        <v>35</v>
      </c>
      <c r="T1379" s="13">
        <v>100000</v>
      </c>
    </row>
    <row r="1380" spans="7:20" x14ac:dyDescent="0.25">
      <c r="G1380" s="14"/>
      <c r="H1380" s="14"/>
      <c r="I1380" s="14">
        <v>1377</v>
      </c>
      <c r="J1380" s="14">
        <f t="shared" si="43"/>
        <v>97</v>
      </c>
      <c r="O1380" s="1"/>
      <c r="P1380" s="18">
        <v>35</v>
      </c>
      <c r="T1380" s="13">
        <v>100000</v>
      </c>
    </row>
    <row r="1381" spans="7:20" x14ac:dyDescent="0.25">
      <c r="G1381" s="14"/>
      <c r="H1381" s="14"/>
      <c r="I1381" s="14">
        <v>1378</v>
      </c>
      <c r="J1381" s="14">
        <f t="shared" si="43"/>
        <v>97</v>
      </c>
      <c r="O1381" s="1"/>
      <c r="P1381" s="18">
        <v>35</v>
      </c>
      <c r="T1381" s="13">
        <v>100000</v>
      </c>
    </row>
    <row r="1382" spans="7:20" x14ac:dyDescent="0.25">
      <c r="G1382" s="14"/>
      <c r="H1382" s="14"/>
      <c r="I1382" s="14">
        <v>1379</v>
      </c>
      <c r="J1382" s="14">
        <f t="shared" si="43"/>
        <v>97</v>
      </c>
      <c r="O1382" s="1"/>
      <c r="P1382" s="18">
        <v>35</v>
      </c>
      <c r="T1382" s="13">
        <v>100000</v>
      </c>
    </row>
    <row r="1383" spans="7:20" x14ac:dyDescent="0.25">
      <c r="G1383" s="14"/>
      <c r="H1383" s="14"/>
      <c r="I1383" s="14">
        <v>1380</v>
      </c>
      <c r="J1383" s="14">
        <f t="shared" si="43"/>
        <v>97</v>
      </c>
      <c r="O1383" s="1"/>
      <c r="P1383" s="18">
        <v>35</v>
      </c>
      <c r="T1383" s="13">
        <v>100000</v>
      </c>
    </row>
    <row r="1384" spans="7:20" x14ac:dyDescent="0.25">
      <c r="G1384" s="14"/>
      <c r="H1384" s="14"/>
      <c r="I1384" s="14">
        <v>1381</v>
      </c>
      <c r="J1384" s="14">
        <f t="shared" si="43"/>
        <v>97</v>
      </c>
      <c r="O1384" s="1"/>
      <c r="P1384" s="18">
        <v>35</v>
      </c>
      <c r="T1384" s="13">
        <v>100000</v>
      </c>
    </row>
    <row r="1385" spans="7:20" x14ac:dyDescent="0.25">
      <c r="G1385" s="14"/>
      <c r="H1385" s="14"/>
      <c r="I1385" s="14">
        <v>1382</v>
      </c>
      <c r="J1385" s="14">
        <f t="shared" si="43"/>
        <v>97</v>
      </c>
      <c r="O1385" s="1"/>
      <c r="P1385" s="18">
        <v>35</v>
      </c>
      <c r="T1385" s="13">
        <v>100000</v>
      </c>
    </row>
    <row r="1386" spans="7:20" x14ac:dyDescent="0.25">
      <c r="G1386" s="14"/>
      <c r="H1386" s="14"/>
      <c r="I1386" s="14">
        <v>1383</v>
      </c>
      <c r="J1386" s="14">
        <f t="shared" si="43"/>
        <v>97</v>
      </c>
      <c r="O1386" s="1"/>
      <c r="P1386" s="18">
        <v>35</v>
      </c>
      <c r="T1386" s="13">
        <v>100000</v>
      </c>
    </row>
    <row r="1387" spans="7:20" x14ac:dyDescent="0.25">
      <c r="G1387" s="14"/>
      <c r="H1387" s="14"/>
      <c r="I1387" s="14">
        <v>1384</v>
      </c>
      <c r="J1387" s="14">
        <f t="shared" si="43"/>
        <v>97</v>
      </c>
      <c r="O1387" s="1"/>
      <c r="P1387" s="18">
        <v>35</v>
      </c>
      <c r="T1387" s="13">
        <v>100000</v>
      </c>
    </row>
    <row r="1388" spans="7:20" x14ac:dyDescent="0.25">
      <c r="G1388" s="14"/>
      <c r="H1388" s="14"/>
      <c r="I1388" s="14">
        <v>1385</v>
      </c>
      <c r="J1388" s="14">
        <f t="shared" si="43"/>
        <v>97</v>
      </c>
      <c r="O1388" s="1"/>
      <c r="P1388" s="18">
        <v>35</v>
      </c>
      <c r="T1388" s="13">
        <v>100000</v>
      </c>
    </row>
    <row r="1389" spans="7:20" x14ac:dyDescent="0.25">
      <c r="G1389" s="14"/>
      <c r="H1389" s="14"/>
      <c r="I1389" s="14">
        <v>1386</v>
      </c>
      <c r="J1389" s="14">
        <f t="shared" si="43"/>
        <v>97</v>
      </c>
      <c r="O1389" s="1"/>
      <c r="P1389" s="18">
        <v>35</v>
      </c>
      <c r="T1389" s="13">
        <v>100000</v>
      </c>
    </row>
    <row r="1390" spans="7:20" x14ac:dyDescent="0.25">
      <c r="G1390" s="14"/>
      <c r="H1390" s="14"/>
      <c r="I1390" s="14">
        <v>1387</v>
      </c>
      <c r="J1390" s="14">
        <f t="shared" si="43"/>
        <v>97</v>
      </c>
      <c r="O1390" s="1"/>
      <c r="P1390" s="18">
        <v>35</v>
      </c>
      <c r="T1390" s="13">
        <v>100000</v>
      </c>
    </row>
    <row r="1391" spans="7:20" x14ac:dyDescent="0.25">
      <c r="G1391" s="14"/>
      <c r="H1391" s="14"/>
      <c r="I1391" s="14">
        <v>1388</v>
      </c>
      <c r="J1391" s="14">
        <f t="shared" si="43"/>
        <v>97</v>
      </c>
      <c r="O1391" s="1"/>
      <c r="P1391" s="18">
        <v>35</v>
      </c>
      <c r="T1391" s="13">
        <v>100000</v>
      </c>
    </row>
    <row r="1392" spans="7:20" x14ac:dyDescent="0.25">
      <c r="G1392" s="14"/>
      <c r="H1392" s="14"/>
      <c r="I1392" s="14">
        <v>1389</v>
      </c>
      <c r="J1392" s="14">
        <f t="shared" si="43"/>
        <v>97</v>
      </c>
      <c r="O1392" s="1"/>
      <c r="P1392" s="18">
        <v>35</v>
      </c>
      <c r="T1392" s="13">
        <v>100000</v>
      </c>
    </row>
    <row r="1393" spans="7:20" x14ac:dyDescent="0.25">
      <c r="G1393" s="14"/>
      <c r="H1393" s="14"/>
      <c r="I1393" s="14">
        <v>1390</v>
      </c>
      <c r="J1393" s="14">
        <f t="shared" si="43"/>
        <v>97</v>
      </c>
      <c r="O1393" s="1"/>
      <c r="P1393" s="18">
        <v>35</v>
      </c>
      <c r="T1393" s="13">
        <v>100000</v>
      </c>
    </row>
    <row r="1394" spans="7:20" x14ac:dyDescent="0.25">
      <c r="G1394" s="14"/>
      <c r="H1394" s="14"/>
      <c r="I1394" s="14">
        <v>1391</v>
      </c>
      <c r="J1394" s="14">
        <f t="shared" si="43"/>
        <v>97</v>
      </c>
      <c r="O1394" s="1"/>
      <c r="P1394" s="18">
        <v>35</v>
      </c>
      <c r="T1394" s="13">
        <v>100000</v>
      </c>
    </row>
    <row r="1395" spans="7:20" x14ac:dyDescent="0.25">
      <c r="G1395" s="14"/>
      <c r="H1395" s="14"/>
      <c r="I1395" s="14">
        <v>1392</v>
      </c>
      <c r="J1395" s="14">
        <f t="shared" si="43"/>
        <v>97</v>
      </c>
      <c r="O1395" s="1"/>
      <c r="P1395" s="18">
        <v>35</v>
      </c>
      <c r="T1395" s="13">
        <v>100000</v>
      </c>
    </row>
    <row r="1396" spans="7:20" x14ac:dyDescent="0.25">
      <c r="G1396" s="14"/>
      <c r="H1396" s="14"/>
      <c r="I1396" s="14">
        <v>1393</v>
      </c>
      <c r="J1396" s="14">
        <f t="shared" si="43"/>
        <v>97</v>
      </c>
      <c r="O1396" s="1"/>
      <c r="P1396" s="18">
        <v>35</v>
      </c>
      <c r="T1396" s="13">
        <v>100000</v>
      </c>
    </row>
    <row r="1397" spans="7:20" x14ac:dyDescent="0.25">
      <c r="G1397" s="14"/>
      <c r="H1397" s="14"/>
      <c r="I1397" s="14">
        <v>1394</v>
      </c>
      <c r="J1397" s="14">
        <f t="shared" si="43"/>
        <v>97</v>
      </c>
      <c r="O1397" s="1"/>
      <c r="P1397" s="18">
        <v>35</v>
      </c>
      <c r="T1397" s="13">
        <v>100000</v>
      </c>
    </row>
    <row r="1398" spans="7:20" x14ac:dyDescent="0.25">
      <c r="G1398" s="14"/>
      <c r="H1398" s="14"/>
      <c r="I1398" s="14">
        <v>1395</v>
      </c>
      <c r="J1398" s="14">
        <f t="shared" si="43"/>
        <v>97</v>
      </c>
      <c r="O1398" s="1"/>
      <c r="P1398" s="18">
        <v>35</v>
      </c>
      <c r="T1398" s="13">
        <v>100000</v>
      </c>
    </row>
    <row r="1399" spans="7:20" x14ac:dyDescent="0.25">
      <c r="G1399" s="14"/>
      <c r="H1399" s="14"/>
      <c r="I1399" s="14">
        <v>1396</v>
      </c>
      <c r="J1399" s="14">
        <f t="shared" si="43"/>
        <v>97</v>
      </c>
      <c r="O1399" s="1"/>
      <c r="P1399" s="18">
        <v>35</v>
      </c>
      <c r="T1399" s="13">
        <v>100000</v>
      </c>
    </row>
    <row r="1400" spans="7:20" x14ac:dyDescent="0.25">
      <c r="G1400" s="14"/>
      <c r="H1400" s="14"/>
      <c r="I1400" s="14">
        <v>1397</v>
      </c>
      <c r="J1400" s="14">
        <f t="shared" si="43"/>
        <v>97</v>
      </c>
      <c r="O1400" s="1"/>
      <c r="P1400" s="18">
        <v>35</v>
      </c>
      <c r="T1400" s="13">
        <v>100000</v>
      </c>
    </row>
    <row r="1401" spans="7:20" x14ac:dyDescent="0.25">
      <c r="G1401" s="14"/>
      <c r="H1401" s="14"/>
      <c r="I1401" s="14">
        <v>1398</v>
      </c>
      <c r="J1401" s="14">
        <f t="shared" si="43"/>
        <v>97</v>
      </c>
      <c r="O1401" s="1"/>
      <c r="P1401" s="18">
        <v>35</v>
      </c>
      <c r="T1401" s="13">
        <v>100000</v>
      </c>
    </row>
    <row r="1402" spans="7:20" x14ac:dyDescent="0.25">
      <c r="G1402" s="14"/>
      <c r="H1402" s="14"/>
      <c r="I1402" s="14">
        <v>1399</v>
      </c>
      <c r="J1402" s="14">
        <f t="shared" si="43"/>
        <v>97</v>
      </c>
      <c r="O1402" s="1"/>
      <c r="P1402" s="18">
        <v>35</v>
      </c>
      <c r="T1402" s="13">
        <v>100000</v>
      </c>
    </row>
    <row r="1403" spans="7:20" x14ac:dyDescent="0.25">
      <c r="G1403" s="14"/>
      <c r="H1403" s="14"/>
      <c r="I1403" s="14">
        <v>1400</v>
      </c>
      <c r="J1403" s="14">
        <f t="shared" si="43"/>
        <v>97</v>
      </c>
      <c r="O1403" s="1"/>
      <c r="P1403" s="18">
        <v>35</v>
      </c>
      <c r="T1403" s="13">
        <v>100000</v>
      </c>
    </row>
    <row r="1404" spans="7:20" x14ac:dyDescent="0.25">
      <c r="G1404" s="14"/>
      <c r="H1404" s="14"/>
      <c r="I1404" s="14">
        <v>1401</v>
      </c>
      <c r="J1404" s="14">
        <f t="shared" si="43"/>
        <v>97</v>
      </c>
      <c r="O1404" s="1"/>
      <c r="P1404" s="18">
        <v>35</v>
      </c>
      <c r="T1404" s="13">
        <v>100000</v>
      </c>
    </row>
    <row r="1405" spans="7:20" x14ac:dyDescent="0.25">
      <c r="G1405" s="14"/>
      <c r="H1405" s="14"/>
      <c r="I1405" s="14">
        <v>1402</v>
      </c>
      <c r="J1405" s="14">
        <f t="shared" si="43"/>
        <v>97</v>
      </c>
      <c r="O1405" s="1"/>
      <c r="P1405" s="18">
        <v>35</v>
      </c>
      <c r="T1405" s="13">
        <v>100000</v>
      </c>
    </row>
    <row r="1406" spans="7:20" x14ac:dyDescent="0.25">
      <c r="G1406" s="14"/>
      <c r="H1406" s="14"/>
      <c r="I1406" s="14">
        <v>1403</v>
      </c>
      <c r="J1406" s="14">
        <f t="shared" si="43"/>
        <v>97</v>
      </c>
      <c r="O1406" s="1"/>
      <c r="P1406" s="18">
        <v>35</v>
      </c>
      <c r="T1406" s="13">
        <v>100000</v>
      </c>
    </row>
    <row r="1407" spans="7:20" x14ac:dyDescent="0.25">
      <c r="G1407" s="14"/>
      <c r="H1407" s="14"/>
      <c r="I1407" s="14">
        <v>1404</v>
      </c>
      <c r="J1407" s="14">
        <f t="shared" si="43"/>
        <v>97</v>
      </c>
      <c r="O1407" s="1"/>
      <c r="P1407" s="18">
        <v>35</v>
      </c>
      <c r="T1407" s="13">
        <v>100000</v>
      </c>
    </row>
    <row r="1408" spans="7:20" x14ac:dyDescent="0.25">
      <c r="G1408" s="14"/>
      <c r="H1408" s="14"/>
      <c r="I1408" s="14">
        <v>1405</v>
      </c>
      <c r="J1408" s="14">
        <f t="shared" si="43"/>
        <v>97</v>
      </c>
      <c r="O1408" s="1"/>
      <c r="P1408" s="18">
        <v>35</v>
      </c>
      <c r="T1408" s="13">
        <v>100000</v>
      </c>
    </row>
    <row r="1409" spans="7:20" x14ac:dyDescent="0.25">
      <c r="G1409" s="14"/>
      <c r="H1409" s="14"/>
      <c r="I1409" s="14">
        <v>1406</v>
      </c>
      <c r="J1409" s="14">
        <f t="shared" si="43"/>
        <v>97</v>
      </c>
      <c r="O1409" s="1"/>
      <c r="P1409" s="18">
        <v>35</v>
      </c>
      <c r="T1409" s="13">
        <v>100000</v>
      </c>
    </row>
    <row r="1410" spans="7:20" x14ac:dyDescent="0.25">
      <c r="G1410" s="14"/>
      <c r="H1410" s="14"/>
      <c r="I1410" s="14">
        <v>1407</v>
      </c>
      <c r="J1410" s="14">
        <f t="shared" si="43"/>
        <v>97</v>
      </c>
      <c r="O1410" s="1"/>
      <c r="P1410" s="18">
        <v>35</v>
      </c>
      <c r="T1410" s="13">
        <v>100000</v>
      </c>
    </row>
    <row r="1411" spans="7:20" x14ac:dyDescent="0.25">
      <c r="G1411" s="14"/>
      <c r="H1411" s="14"/>
      <c r="I1411" s="14">
        <v>1408</v>
      </c>
      <c r="J1411" s="14">
        <f t="shared" si="43"/>
        <v>97</v>
      </c>
      <c r="O1411" s="1"/>
      <c r="P1411" s="18">
        <v>35</v>
      </c>
      <c r="T1411" s="13">
        <v>100000</v>
      </c>
    </row>
    <row r="1412" spans="7:20" x14ac:dyDescent="0.25">
      <c r="G1412" s="14"/>
      <c r="H1412" s="14"/>
      <c r="I1412" s="14">
        <v>1409</v>
      </c>
      <c r="J1412" s="14">
        <f t="shared" ref="J1412:J1475" si="44">J1377+1</f>
        <v>97</v>
      </c>
      <c r="O1412" s="1"/>
      <c r="P1412" s="18">
        <v>35</v>
      </c>
      <c r="T1412" s="13">
        <v>100000</v>
      </c>
    </row>
    <row r="1413" spans="7:20" x14ac:dyDescent="0.25">
      <c r="G1413" s="14"/>
      <c r="H1413" s="14"/>
      <c r="I1413" s="14">
        <v>1410</v>
      </c>
      <c r="J1413" s="14">
        <f t="shared" si="44"/>
        <v>97</v>
      </c>
      <c r="O1413" s="1"/>
      <c r="P1413" s="18">
        <v>35</v>
      </c>
      <c r="T1413" s="13">
        <v>100000</v>
      </c>
    </row>
    <row r="1414" spans="7:20" x14ac:dyDescent="0.25">
      <c r="G1414" s="14"/>
      <c r="H1414" s="14"/>
      <c r="I1414" s="14">
        <v>1411</v>
      </c>
      <c r="J1414" s="14">
        <f t="shared" si="44"/>
        <v>97</v>
      </c>
      <c r="O1414" s="1"/>
      <c r="P1414" s="18">
        <v>35</v>
      </c>
      <c r="T1414" s="13">
        <v>100000</v>
      </c>
    </row>
    <row r="1415" spans="7:20" x14ac:dyDescent="0.25">
      <c r="G1415" s="14"/>
      <c r="H1415" s="14"/>
      <c r="I1415" s="14">
        <v>1412</v>
      </c>
      <c r="J1415" s="14">
        <f t="shared" si="44"/>
        <v>98</v>
      </c>
      <c r="O1415" s="1"/>
      <c r="P1415" s="18">
        <v>35</v>
      </c>
      <c r="T1415" s="13">
        <v>100000</v>
      </c>
    </row>
    <row r="1416" spans="7:20" x14ac:dyDescent="0.25">
      <c r="G1416" s="14"/>
      <c r="H1416" s="14"/>
      <c r="I1416" s="14">
        <v>1413</v>
      </c>
      <c r="J1416" s="14">
        <f t="shared" si="44"/>
        <v>98</v>
      </c>
      <c r="O1416" s="1"/>
      <c r="P1416" s="18">
        <v>35</v>
      </c>
      <c r="T1416" s="13">
        <v>100000</v>
      </c>
    </row>
    <row r="1417" spans="7:20" x14ac:dyDescent="0.25">
      <c r="G1417" s="14"/>
      <c r="H1417" s="14"/>
      <c r="I1417" s="14">
        <v>1414</v>
      </c>
      <c r="J1417" s="14">
        <f t="shared" si="44"/>
        <v>98</v>
      </c>
      <c r="O1417" s="1"/>
      <c r="P1417" s="18">
        <v>35</v>
      </c>
      <c r="T1417" s="13">
        <v>100000</v>
      </c>
    </row>
    <row r="1418" spans="7:20" x14ac:dyDescent="0.25">
      <c r="G1418" s="14"/>
      <c r="H1418" s="14"/>
      <c r="I1418" s="14">
        <v>1415</v>
      </c>
      <c r="J1418" s="14">
        <f t="shared" si="44"/>
        <v>98</v>
      </c>
      <c r="O1418" s="1"/>
      <c r="P1418" s="18">
        <v>35</v>
      </c>
      <c r="T1418" s="13">
        <v>100000</v>
      </c>
    </row>
    <row r="1419" spans="7:20" x14ac:dyDescent="0.25">
      <c r="G1419" s="14"/>
      <c r="H1419" s="14"/>
      <c r="I1419" s="14">
        <v>1416</v>
      </c>
      <c r="J1419" s="14">
        <f t="shared" si="44"/>
        <v>98</v>
      </c>
      <c r="O1419" s="1"/>
      <c r="P1419" s="18">
        <v>35</v>
      </c>
      <c r="T1419" s="13">
        <v>100000</v>
      </c>
    </row>
    <row r="1420" spans="7:20" x14ac:dyDescent="0.25">
      <c r="G1420" s="14"/>
      <c r="H1420" s="14"/>
      <c r="I1420" s="14">
        <v>1417</v>
      </c>
      <c r="J1420" s="14">
        <f t="shared" si="44"/>
        <v>98</v>
      </c>
      <c r="O1420" s="1"/>
      <c r="P1420" s="18">
        <v>35</v>
      </c>
      <c r="T1420" s="13">
        <v>100000</v>
      </c>
    </row>
    <row r="1421" spans="7:20" x14ac:dyDescent="0.25">
      <c r="G1421" s="14"/>
      <c r="H1421" s="14"/>
      <c r="I1421" s="14">
        <v>1418</v>
      </c>
      <c r="J1421" s="14">
        <f t="shared" si="44"/>
        <v>98</v>
      </c>
      <c r="O1421" s="1"/>
      <c r="P1421" s="18">
        <v>35</v>
      </c>
      <c r="T1421" s="13">
        <v>100000</v>
      </c>
    </row>
    <row r="1422" spans="7:20" x14ac:dyDescent="0.25">
      <c r="G1422" s="14"/>
      <c r="H1422" s="14"/>
      <c r="I1422" s="14">
        <v>1419</v>
      </c>
      <c r="J1422" s="14">
        <f t="shared" si="44"/>
        <v>98</v>
      </c>
      <c r="O1422" s="1"/>
      <c r="P1422" s="18">
        <v>35</v>
      </c>
      <c r="T1422" s="13">
        <v>100000</v>
      </c>
    </row>
    <row r="1423" spans="7:20" x14ac:dyDescent="0.25">
      <c r="G1423" s="14"/>
      <c r="H1423" s="14"/>
      <c r="I1423" s="14">
        <v>1420</v>
      </c>
      <c r="J1423" s="14">
        <f t="shared" si="44"/>
        <v>98</v>
      </c>
      <c r="O1423" s="1"/>
      <c r="P1423" s="18">
        <v>35</v>
      </c>
      <c r="T1423" s="13">
        <v>100000</v>
      </c>
    </row>
    <row r="1424" spans="7:20" x14ac:dyDescent="0.25">
      <c r="G1424" s="14"/>
      <c r="H1424" s="14"/>
      <c r="I1424" s="14">
        <v>1421</v>
      </c>
      <c r="J1424" s="14">
        <f t="shared" si="44"/>
        <v>98</v>
      </c>
      <c r="O1424" s="1"/>
      <c r="P1424" s="18">
        <v>35</v>
      </c>
      <c r="T1424" s="13">
        <v>100000</v>
      </c>
    </row>
    <row r="1425" spans="7:20" x14ac:dyDescent="0.25">
      <c r="G1425" s="14"/>
      <c r="H1425" s="14"/>
      <c r="I1425" s="14">
        <v>1422</v>
      </c>
      <c r="J1425" s="14">
        <f t="shared" si="44"/>
        <v>98</v>
      </c>
      <c r="O1425" s="1"/>
      <c r="P1425" s="18">
        <v>35</v>
      </c>
      <c r="T1425" s="13">
        <v>100000</v>
      </c>
    </row>
    <row r="1426" spans="7:20" x14ac:dyDescent="0.25">
      <c r="G1426" s="14"/>
      <c r="H1426" s="14"/>
      <c r="I1426" s="14">
        <v>1423</v>
      </c>
      <c r="J1426" s="14">
        <f t="shared" si="44"/>
        <v>98</v>
      </c>
      <c r="O1426" s="1"/>
      <c r="P1426" s="18">
        <v>35</v>
      </c>
      <c r="T1426" s="13">
        <v>100000</v>
      </c>
    </row>
    <row r="1427" spans="7:20" x14ac:dyDescent="0.25">
      <c r="G1427" s="14"/>
      <c r="H1427" s="14"/>
      <c r="I1427" s="14">
        <v>1424</v>
      </c>
      <c r="J1427" s="14">
        <f t="shared" si="44"/>
        <v>98</v>
      </c>
      <c r="O1427" s="1"/>
      <c r="P1427" s="18">
        <v>35</v>
      </c>
      <c r="T1427" s="13">
        <v>100000</v>
      </c>
    </row>
    <row r="1428" spans="7:20" x14ac:dyDescent="0.25">
      <c r="G1428" s="14"/>
      <c r="H1428" s="14"/>
      <c r="I1428" s="14">
        <v>1425</v>
      </c>
      <c r="J1428" s="14">
        <f t="shared" si="44"/>
        <v>98</v>
      </c>
      <c r="O1428" s="1"/>
      <c r="P1428" s="18">
        <v>35</v>
      </c>
      <c r="T1428" s="13">
        <v>100000</v>
      </c>
    </row>
    <row r="1429" spans="7:20" x14ac:dyDescent="0.25">
      <c r="G1429" s="14"/>
      <c r="H1429" s="14"/>
      <c r="I1429" s="14">
        <v>1426</v>
      </c>
      <c r="J1429" s="14">
        <f t="shared" si="44"/>
        <v>98</v>
      </c>
      <c r="O1429" s="1"/>
      <c r="P1429" s="18">
        <v>35</v>
      </c>
      <c r="T1429" s="13">
        <v>100000</v>
      </c>
    </row>
    <row r="1430" spans="7:20" x14ac:dyDescent="0.25">
      <c r="G1430" s="14"/>
      <c r="H1430" s="14"/>
      <c r="I1430" s="14">
        <v>1427</v>
      </c>
      <c r="J1430" s="14">
        <f t="shared" si="44"/>
        <v>98</v>
      </c>
      <c r="O1430" s="1"/>
      <c r="P1430" s="18">
        <v>35</v>
      </c>
      <c r="T1430" s="13">
        <v>100000</v>
      </c>
    </row>
    <row r="1431" spans="7:20" x14ac:dyDescent="0.25">
      <c r="G1431" s="14"/>
      <c r="H1431" s="14"/>
      <c r="I1431" s="14">
        <v>1428</v>
      </c>
      <c r="J1431" s="14">
        <f t="shared" si="44"/>
        <v>98</v>
      </c>
      <c r="O1431" s="1"/>
      <c r="P1431" s="18">
        <v>35</v>
      </c>
      <c r="T1431" s="13">
        <v>100000</v>
      </c>
    </row>
    <row r="1432" spans="7:20" x14ac:dyDescent="0.25">
      <c r="G1432" s="14"/>
      <c r="H1432" s="14"/>
      <c r="I1432" s="14">
        <v>1429</v>
      </c>
      <c r="J1432" s="14">
        <f t="shared" si="44"/>
        <v>98</v>
      </c>
      <c r="O1432" s="1"/>
      <c r="P1432" s="18">
        <v>35</v>
      </c>
      <c r="T1432" s="13">
        <v>100000</v>
      </c>
    </row>
    <row r="1433" spans="7:20" x14ac:dyDescent="0.25">
      <c r="G1433" s="14"/>
      <c r="H1433" s="14"/>
      <c r="I1433" s="14">
        <v>1430</v>
      </c>
      <c r="J1433" s="14">
        <f t="shared" si="44"/>
        <v>98</v>
      </c>
      <c r="O1433" s="1"/>
      <c r="P1433" s="18">
        <v>35</v>
      </c>
      <c r="T1433" s="13">
        <v>100000</v>
      </c>
    </row>
    <row r="1434" spans="7:20" x14ac:dyDescent="0.25">
      <c r="G1434" s="14"/>
      <c r="H1434" s="14"/>
      <c r="I1434" s="14">
        <v>1431</v>
      </c>
      <c r="J1434" s="14">
        <f t="shared" si="44"/>
        <v>98</v>
      </c>
      <c r="O1434" s="1"/>
      <c r="P1434" s="18">
        <v>35</v>
      </c>
      <c r="T1434" s="13">
        <v>100000</v>
      </c>
    </row>
    <row r="1435" spans="7:20" x14ac:dyDescent="0.25">
      <c r="G1435" s="14"/>
      <c r="H1435" s="14"/>
      <c r="I1435" s="14">
        <v>1432</v>
      </c>
      <c r="J1435" s="14">
        <f t="shared" si="44"/>
        <v>98</v>
      </c>
      <c r="O1435" s="1"/>
      <c r="P1435" s="18">
        <v>35</v>
      </c>
      <c r="T1435" s="13">
        <v>100000</v>
      </c>
    </row>
    <row r="1436" spans="7:20" x14ac:dyDescent="0.25">
      <c r="G1436" s="14"/>
      <c r="H1436" s="14"/>
      <c r="I1436" s="14">
        <v>1433</v>
      </c>
      <c r="J1436" s="14">
        <f t="shared" si="44"/>
        <v>98</v>
      </c>
      <c r="O1436" s="1"/>
      <c r="P1436" s="18">
        <v>35</v>
      </c>
      <c r="T1436" s="13">
        <v>100000</v>
      </c>
    </row>
    <row r="1437" spans="7:20" x14ac:dyDescent="0.25">
      <c r="G1437" s="14"/>
      <c r="H1437" s="14"/>
      <c r="I1437" s="14">
        <v>1434</v>
      </c>
      <c r="J1437" s="14">
        <f t="shared" si="44"/>
        <v>98</v>
      </c>
      <c r="O1437" s="1"/>
      <c r="P1437" s="18">
        <v>35</v>
      </c>
      <c r="T1437" s="13">
        <v>100000</v>
      </c>
    </row>
    <row r="1438" spans="7:20" x14ac:dyDescent="0.25">
      <c r="G1438" s="14"/>
      <c r="H1438" s="14"/>
      <c r="I1438" s="14">
        <v>1435</v>
      </c>
      <c r="J1438" s="14">
        <f t="shared" si="44"/>
        <v>98</v>
      </c>
      <c r="O1438" s="1"/>
      <c r="P1438" s="18">
        <v>35</v>
      </c>
      <c r="T1438" s="13">
        <v>100000</v>
      </c>
    </row>
    <row r="1439" spans="7:20" x14ac:dyDescent="0.25">
      <c r="G1439" s="14"/>
      <c r="H1439" s="14"/>
      <c r="I1439" s="14">
        <v>1436</v>
      </c>
      <c r="J1439" s="14">
        <f t="shared" si="44"/>
        <v>98</v>
      </c>
      <c r="O1439" s="1"/>
      <c r="P1439" s="18">
        <v>35</v>
      </c>
      <c r="T1439" s="13">
        <v>100000</v>
      </c>
    </row>
    <row r="1440" spans="7:20" x14ac:dyDescent="0.25">
      <c r="G1440" s="14"/>
      <c r="H1440" s="14"/>
      <c r="I1440" s="14">
        <v>1437</v>
      </c>
      <c r="J1440" s="14">
        <f t="shared" si="44"/>
        <v>98</v>
      </c>
      <c r="O1440" s="1"/>
      <c r="P1440" s="18">
        <v>35</v>
      </c>
      <c r="T1440" s="13">
        <v>100000</v>
      </c>
    </row>
    <row r="1441" spans="7:20" x14ac:dyDescent="0.25">
      <c r="G1441" s="14"/>
      <c r="H1441" s="14"/>
      <c r="I1441" s="14">
        <v>1438</v>
      </c>
      <c r="J1441" s="14">
        <f t="shared" si="44"/>
        <v>98</v>
      </c>
      <c r="O1441" s="1"/>
      <c r="P1441" s="18">
        <v>35</v>
      </c>
      <c r="T1441" s="13">
        <v>100000</v>
      </c>
    </row>
    <row r="1442" spans="7:20" x14ac:dyDescent="0.25">
      <c r="G1442" s="14"/>
      <c r="H1442" s="14"/>
      <c r="I1442" s="14">
        <v>1439</v>
      </c>
      <c r="J1442" s="14">
        <f t="shared" si="44"/>
        <v>98</v>
      </c>
      <c r="O1442" s="1"/>
      <c r="P1442" s="18">
        <v>35</v>
      </c>
      <c r="T1442" s="13">
        <v>100000</v>
      </c>
    </row>
    <row r="1443" spans="7:20" x14ac:dyDescent="0.25">
      <c r="G1443" s="14"/>
      <c r="H1443" s="14"/>
      <c r="I1443" s="14">
        <v>1440</v>
      </c>
      <c r="J1443" s="14">
        <f t="shared" si="44"/>
        <v>98</v>
      </c>
      <c r="O1443" s="1"/>
      <c r="P1443" s="18">
        <v>35</v>
      </c>
      <c r="T1443" s="13">
        <v>100000</v>
      </c>
    </row>
    <row r="1444" spans="7:20" x14ac:dyDescent="0.25">
      <c r="G1444" s="14"/>
      <c r="H1444" s="14"/>
      <c r="I1444" s="14">
        <v>1441</v>
      </c>
      <c r="J1444" s="14">
        <f t="shared" si="44"/>
        <v>98</v>
      </c>
      <c r="O1444" s="1"/>
      <c r="P1444" s="18">
        <v>35</v>
      </c>
      <c r="T1444" s="13">
        <v>100000</v>
      </c>
    </row>
    <row r="1445" spans="7:20" x14ac:dyDescent="0.25">
      <c r="G1445" s="14"/>
      <c r="H1445" s="14"/>
      <c r="I1445" s="14">
        <v>1442</v>
      </c>
      <c r="J1445" s="14">
        <f t="shared" si="44"/>
        <v>98</v>
      </c>
      <c r="O1445" s="1"/>
      <c r="P1445" s="18">
        <v>35</v>
      </c>
      <c r="T1445" s="13">
        <v>100000</v>
      </c>
    </row>
    <row r="1446" spans="7:20" x14ac:dyDescent="0.25">
      <c r="G1446" s="14"/>
      <c r="H1446" s="14"/>
      <c r="I1446" s="14">
        <v>1443</v>
      </c>
      <c r="J1446" s="14">
        <f t="shared" si="44"/>
        <v>98</v>
      </c>
      <c r="O1446" s="1"/>
      <c r="P1446" s="18">
        <v>35</v>
      </c>
      <c r="T1446" s="13">
        <v>100000</v>
      </c>
    </row>
    <row r="1447" spans="7:20" x14ac:dyDescent="0.25">
      <c r="G1447" s="14"/>
      <c r="H1447" s="14"/>
      <c r="I1447" s="14">
        <v>1444</v>
      </c>
      <c r="J1447" s="14">
        <f t="shared" si="44"/>
        <v>98</v>
      </c>
      <c r="O1447" s="1"/>
      <c r="P1447" s="18">
        <v>35</v>
      </c>
      <c r="T1447" s="13">
        <v>100000</v>
      </c>
    </row>
    <row r="1448" spans="7:20" x14ac:dyDescent="0.25">
      <c r="G1448" s="14"/>
      <c r="H1448" s="14"/>
      <c r="I1448" s="14">
        <v>1445</v>
      </c>
      <c r="J1448" s="14">
        <f t="shared" si="44"/>
        <v>98</v>
      </c>
      <c r="O1448" s="1"/>
      <c r="P1448" s="18">
        <v>35</v>
      </c>
      <c r="T1448" s="13">
        <v>100000</v>
      </c>
    </row>
    <row r="1449" spans="7:20" x14ac:dyDescent="0.25">
      <c r="G1449" s="14"/>
      <c r="H1449" s="14"/>
      <c r="I1449" s="14">
        <v>1446</v>
      </c>
      <c r="J1449" s="14">
        <f t="shared" si="44"/>
        <v>98</v>
      </c>
      <c r="O1449" s="1"/>
      <c r="P1449" s="18">
        <v>35</v>
      </c>
      <c r="T1449" s="13">
        <v>100000</v>
      </c>
    </row>
    <row r="1450" spans="7:20" x14ac:dyDescent="0.25">
      <c r="G1450" s="14"/>
      <c r="H1450" s="14"/>
      <c r="I1450" s="14">
        <v>1447</v>
      </c>
      <c r="J1450" s="14">
        <f t="shared" si="44"/>
        <v>99</v>
      </c>
      <c r="O1450" s="1"/>
      <c r="P1450" s="18">
        <v>35</v>
      </c>
      <c r="T1450" s="13">
        <v>100000</v>
      </c>
    </row>
    <row r="1451" spans="7:20" x14ac:dyDescent="0.25">
      <c r="G1451" s="14"/>
      <c r="H1451" s="14"/>
      <c r="I1451" s="14">
        <v>1448</v>
      </c>
      <c r="J1451" s="14">
        <f t="shared" si="44"/>
        <v>99</v>
      </c>
      <c r="O1451" s="1"/>
      <c r="P1451" s="18">
        <v>35</v>
      </c>
      <c r="T1451" s="13">
        <v>100000</v>
      </c>
    </row>
    <row r="1452" spans="7:20" x14ac:dyDescent="0.25">
      <c r="G1452" s="14"/>
      <c r="H1452" s="14"/>
      <c r="I1452" s="14">
        <v>1449</v>
      </c>
      <c r="J1452" s="14">
        <f t="shared" si="44"/>
        <v>99</v>
      </c>
      <c r="O1452" s="1"/>
      <c r="P1452" s="18">
        <v>35</v>
      </c>
      <c r="T1452" s="13">
        <v>100000</v>
      </c>
    </row>
    <row r="1453" spans="7:20" x14ac:dyDescent="0.25">
      <c r="G1453" s="14"/>
      <c r="H1453" s="14"/>
      <c r="I1453" s="14">
        <v>1450</v>
      </c>
      <c r="J1453" s="14">
        <f t="shared" si="44"/>
        <v>99</v>
      </c>
      <c r="O1453" s="1"/>
      <c r="P1453" s="18">
        <v>35</v>
      </c>
      <c r="T1453" s="13">
        <v>100000</v>
      </c>
    </row>
    <row r="1454" spans="7:20" x14ac:dyDescent="0.25">
      <c r="G1454" s="14"/>
      <c r="H1454" s="14"/>
      <c r="I1454" s="14">
        <v>1451</v>
      </c>
      <c r="J1454" s="14">
        <f t="shared" si="44"/>
        <v>99</v>
      </c>
      <c r="O1454" s="1"/>
      <c r="P1454" s="18">
        <v>35</v>
      </c>
      <c r="T1454" s="13">
        <v>100000</v>
      </c>
    </row>
    <row r="1455" spans="7:20" x14ac:dyDescent="0.25">
      <c r="G1455" s="14"/>
      <c r="H1455" s="14"/>
      <c r="I1455" s="14">
        <v>1452</v>
      </c>
      <c r="J1455" s="14">
        <f t="shared" si="44"/>
        <v>99</v>
      </c>
      <c r="O1455" s="1"/>
      <c r="P1455" s="18">
        <v>35</v>
      </c>
      <c r="T1455" s="13">
        <v>100000</v>
      </c>
    </row>
    <row r="1456" spans="7:20" x14ac:dyDescent="0.25">
      <c r="G1456" s="14"/>
      <c r="H1456" s="14"/>
      <c r="I1456" s="14">
        <v>1453</v>
      </c>
      <c r="J1456" s="14">
        <f t="shared" si="44"/>
        <v>99</v>
      </c>
      <c r="O1456" s="1"/>
      <c r="P1456" s="18">
        <v>35</v>
      </c>
      <c r="T1456" s="13">
        <v>100000</v>
      </c>
    </row>
    <row r="1457" spans="7:20" x14ac:dyDescent="0.25">
      <c r="G1457" s="14"/>
      <c r="H1457" s="14"/>
      <c r="I1457" s="14">
        <v>1454</v>
      </c>
      <c r="J1457" s="14">
        <f t="shared" si="44"/>
        <v>99</v>
      </c>
      <c r="O1457" s="1"/>
      <c r="P1457" s="18">
        <v>35</v>
      </c>
      <c r="T1457" s="13">
        <v>100000</v>
      </c>
    </row>
    <row r="1458" spans="7:20" x14ac:dyDescent="0.25">
      <c r="G1458" s="14"/>
      <c r="H1458" s="14"/>
      <c r="I1458" s="14">
        <v>1455</v>
      </c>
      <c r="J1458" s="14">
        <f t="shared" si="44"/>
        <v>99</v>
      </c>
      <c r="O1458" s="1"/>
      <c r="P1458" s="18">
        <v>35</v>
      </c>
      <c r="T1458" s="13">
        <v>100000</v>
      </c>
    </row>
    <row r="1459" spans="7:20" x14ac:dyDescent="0.25">
      <c r="G1459" s="14"/>
      <c r="H1459" s="14"/>
      <c r="I1459" s="14">
        <v>1456</v>
      </c>
      <c r="J1459" s="14">
        <f t="shared" si="44"/>
        <v>99</v>
      </c>
      <c r="O1459" s="1"/>
      <c r="P1459" s="18">
        <v>35</v>
      </c>
      <c r="T1459" s="13">
        <v>100000</v>
      </c>
    </row>
    <row r="1460" spans="7:20" x14ac:dyDescent="0.25">
      <c r="G1460" s="14"/>
      <c r="H1460" s="14"/>
      <c r="I1460" s="14">
        <v>1457</v>
      </c>
      <c r="J1460" s="14">
        <f t="shared" si="44"/>
        <v>99</v>
      </c>
      <c r="O1460" s="1"/>
      <c r="P1460" s="18">
        <v>35</v>
      </c>
      <c r="T1460" s="13">
        <v>100000</v>
      </c>
    </row>
    <row r="1461" spans="7:20" x14ac:dyDescent="0.25">
      <c r="G1461" s="14"/>
      <c r="H1461" s="14"/>
      <c r="I1461" s="14">
        <v>1458</v>
      </c>
      <c r="J1461" s="14">
        <f t="shared" si="44"/>
        <v>99</v>
      </c>
      <c r="O1461" s="1"/>
      <c r="P1461" s="18">
        <v>35</v>
      </c>
      <c r="T1461" s="13">
        <v>100000</v>
      </c>
    </row>
    <row r="1462" spans="7:20" x14ac:dyDescent="0.25">
      <c r="G1462" s="14"/>
      <c r="H1462" s="14"/>
      <c r="I1462" s="14">
        <v>1459</v>
      </c>
      <c r="J1462" s="14">
        <f t="shared" si="44"/>
        <v>99</v>
      </c>
      <c r="O1462" s="1"/>
      <c r="P1462" s="18">
        <v>35</v>
      </c>
      <c r="T1462" s="13">
        <v>100000</v>
      </c>
    </row>
    <row r="1463" spans="7:20" x14ac:dyDescent="0.25">
      <c r="G1463" s="14"/>
      <c r="H1463" s="14"/>
      <c r="I1463" s="14">
        <v>1460</v>
      </c>
      <c r="J1463" s="14">
        <f t="shared" si="44"/>
        <v>99</v>
      </c>
      <c r="O1463" s="1"/>
      <c r="P1463" s="18">
        <v>35</v>
      </c>
      <c r="T1463" s="13">
        <v>100000</v>
      </c>
    </row>
    <row r="1464" spans="7:20" x14ac:dyDescent="0.25">
      <c r="G1464" s="14"/>
      <c r="H1464" s="14"/>
      <c r="I1464" s="14">
        <v>1461</v>
      </c>
      <c r="J1464" s="14">
        <f t="shared" si="44"/>
        <v>99</v>
      </c>
      <c r="O1464" s="1"/>
      <c r="P1464" s="18">
        <v>35</v>
      </c>
      <c r="T1464" s="13">
        <v>100000</v>
      </c>
    </row>
    <row r="1465" spans="7:20" x14ac:dyDescent="0.25">
      <c r="G1465" s="14"/>
      <c r="H1465" s="14"/>
      <c r="I1465" s="14">
        <v>1462</v>
      </c>
      <c r="J1465" s="14">
        <f t="shared" si="44"/>
        <v>99</v>
      </c>
      <c r="O1465" s="1"/>
      <c r="P1465" s="18">
        <v>35</v>
      </c>
      <c r="T1465" s="13">
        <v>100000</v>
      </c>
    </row>
    <row r="1466" spans="7:20" x14ac:dyDescent="0.25">
      <c r="G1466" s="14"/>
      <c r="H1466" s="14"/>
      <c r="I1466" s="14">
        <v>1463</v>
      </c>
      <c r="J1466" s="14">
        <f t="shared" si="44"/>
        <v>99</v>
      </c>
      <c r="O1466" s="1"/>
      <c r="P1466" s="18">
        <v>35</v>
      </c>
      <c r="T1466" s="13">
        <v>100000</v>
      </c>
    </row>
    <row r="1467" spans="7:20" x14ac:dyDescent="0.25">
      <c r="G1467" s="14"/>
      <c r="H1467" s="14"/>
      <c r="I1467" s="14">
        <v>1464</v>
      </c>
      <c r="J1467" s="14">
        <f t="shared" si="44"/>
        <v>99</v>
      </c>
      <c r="O1467" s="1"/>
      <c r="P1467" s="18">
        <v>35</v>
      </c>
      <c r="T1467" s="13">
        <v>100000</v>
      </c>
    </row>
    <row r="1468" spans="7:20" x14ac:dyDescent="0.25">
      <c r="G1468" s="14"/>
      <c r="H1468" s="14"/>
      <c r="I1468" s="14">
        <v>1465</v>
      </c>
      <c r="J1468" s="14">
        <f t="shared" si="44"/>
        <v>99</v>
      </c>
      <c r="O1468" s="1"/>
      <c r="P1468" s="18">
        <v>35</v>
      </c>
      <c r="T1468" s="13">
        <v>100000</v>
      </c>
    </row>
    <row r="1469" spans="7:20" x14ac:dyDescent="0.25">
      <c r="G1469" s="14"/>
      <c r="H1469" s="14"/>
      <c r="I1469" s="14">
        <v>1466</v>
      </c>
      <c r="J1469" s="14">
        <f t="shared" si="44"/>
        <v>99</v>
      </c>
      <c r="O1469" s="1"/>
      <c r="P1469" s="18">
        <v>35</v>
      </c>
      <c r="T1469" s="13">
        <v>100000</v>
      </c>
    </row>
    <row r="1470" spans="7:20" x14ac:dyDescent="0.25">
      <c r="G1470" s="14"/>
      <c r="H1470" s="14"/>
      <c r="I1470" s="14">
        <v>1467</v>
      </c>
      <c r="J1470" s="14">
        <f t="shared" si="44"/>
        <v>99</v>
      </c>
      <c r="O1470" s="1"/>
      <c r="P1470" s="18">
        <v>35</v>
      </c>
      <c r="T1470" s="13">
        <v>100000</v>
      </c>
    </row>
    <row r="1471" spans="7:20" x14ac:dyDescent="0.25">
      <c r="G1471" s="14"/>
      <c r="H1471" s="14"/>
      <c r="I1471" s="14">
        <v>1468</v>
      </c>
      <c r="J1471" s="14">
        <f t="shared" si="44"/>
        <v>99</v>
      </c>
      <c r="O1471" s="1"/>
      <c r="P1471" s="18">
        <v>35</v>
      </c>
      <c r="T1471" s="13">
        <v>100000</v>
      </c>
    </row>
    <row r="1472" spans="7:20" x14ac:dyDescent="0.25">
      <c r="G1472" s="14"/>
      <c r="H1472" s="14"/>
      <c r="I1472" s="14">
        <v>1469</v>
      </c>
      <c r="J1472" s="14">
        <f t="shared" si="44"/>
        <v>99</v>
      </c>
      <c r="O1472" s="1"/>
      <c r="P1472" s="18">
        <v>35</v>
      </c>
      <c r="T1472" s="13">
        <v>100000</v>
      </c>
    </row>
    <row r="1473" spans="7:20" x14ac:dyDescent="0.25">
      <c r="G1473" s="14"/>
      <c r="H1473" s="14"/>
      <c r="I1473" s="14">
        <v>1470</v>
      </c>
      <c r="J1473" s="14">
        <f t="shared" si="44"/>
        <v>99</v>
      </c>
      <c r="O1473" s="1"/>
      <c r="P1473" s="18">
        <v>35</v>
      </c>
      <c r="T1473" s="13">
        <v>100000</v>
      </c>
    </row>
    <row r="1474" spans="7:20" x14ac:dyDescent="0.25">
      <c r="G1474" s="14"/>
      <c r="H1474" s="14"/>
      <c r="I1474" s="14">
        <v>1471</v>
      </c>
      <c r="J1474" s="14">
        <f t="shared" si="44"/>
        <v>99</v>
      </c>
      <c r="O1474" s="1"/>
      <c r="P1474" s="18">
        <v>35</v>
      </c>
      <c r="T1474" s="13">
        <v>100000</v>
      </c>
    </row>
    <row r="1475" spans="7:20" x14ac:dyDescent="0.25">
      <c r="G1475" s="14"/>
      <c r="H1475" s="14"/>
      <c r="I1475" s="14">
        <v>1472</v>
      </c>
      <c r="J1475" s="14">
        <f t="shared" si="44"/>
        <v>99</v>
      </c>
      <c r="O1475" s="1"/>
      <c r="P1475" s="18">
        <v>35</v>
      </c>
      <c r="T1475" s="13">
        <v>100000</v>
      </c>
    </row>
    <row r="1476" spans="7:20" x14ac:dyDescent="0.25">
      <c r="G1476" s="14"/>
      <c r="H1476" s="14"/>
      <c r="I1476" s="14">
        <v>1473</v>
      </c>
      <c r="J1476" s="14">
        <f t="shared" ref="J1476:J1501" si="45">J1441+1</f>
        <v>99</v>
      </c>
      <c r="O1476" s="1"/>
      <c r="P1476" s="18">
        <v>35</v>
      </c>
      <c r="T1476" s="13">
        <v>100000</v>
      </c>
    </row>
    <row r="1477" spans="7:20" x14ac:dyDescent="0.25">
      <c r="G1477" s="14"/>
      <c r="H1477" s="14"/>
      <c r="I1477" s="14">
        <v>1474</v>
      </c>
      <c r="J1477" s="14">
        <f t="shared" si="45"/>
        <v>99</v>
      </c>
      <c r="O1477" s="1"/>
      <c r="P1477" s="18">
        <v>35</v>
      </c>
      <c r="T1477" s="13">
        <v>100000</v>
      </c>
    </row>
    <row r="1478" spans="7:20" x14ac:dyDescent="0.25">
      <c r="G1478" s="14"/>
      <c r="H1478" s="14"/>
      <c r="I1478" s="14">
        <v>1475</v>
      </c>
      <c r="J1478" s="14">
        <f t="shared" si="45"/>
        <v>99</v>
      </c>
      <c r="O1478" s="1"/>
      <c r="P1478" s="18">
        <v>35</v>
      </c>
      <c r="T1478" s="13">
        <v>100000</v>
      </c>
    </row>
    <row r="1479" spans="7:20" x14ac:dyDescent="0.25">
      <c r="G1479" s="14"/>
      <c r="H1479" s="14"/>
      <c r="I1479" s="14">
        <v>1476</v>
      </c>
      <c r="J1479" s="14">
        <f t="shared" si="45"/>
        <v>99</v>
      </c>
      <c r="O1479" s="1"/>
      <c r="P1479" s="18">
        <v>35</v>
      </c>
      <c r="T1479" s="13">
        <v>100000</v>
      </c>
    </row>
    <row r="1480" spans="7:20" x14ac:dyDescent="0.25">
      <c r="G1480" s="14"/>
      <c r="H1480" s="14"/>
      <c r="I1480" s="14">
        <v>1477</v>
      </c>
      <c r="J1480" s="14">
        <f t="shared" si="45"/>
        <v>99</v>
      </c>
      <c r="O1480" s="1"/>
      <c r="P1480" s="18">
        <v>35</v>
      </c>
      <c r="T1480" s="13">
        <v>100000</v>
      </c>
    </row>
    <row r="1481" spans="7:20" x14ac:dyDescent="0.25">
      <c r="G1481" s="14"/>
      <c r="H1481" s="14"/>
      <c r="I1481" s="14">
        <v>1478</v>
      </c>
      <c r="J1481" s="14">
        <f t="shared" si="45"/>
        <v>99</v>
      </c>
      <c r="O1481" s="1"/>
      <c r="P1481" s="18">
        <v>35</v>
      </c>
      <c r="T1481" s="13">
        <v>100000</v>
      </c>
    </row>
    <row r="1482" spans="7:20" x14ac:dyDescent="0.25">
      <c r="G1482" s="14"/>
      <c r="H1482" s="14"/>
      <c r="I1482" s="14">
        <v>1479</v>
      </c>
      <c r="J1482" s="14">
        <f t="shared" si="45"/>
        <v>99</v>
      </c>
      <c r="O1482" s="1"/>
      <c r="P1482" s="18">
        <v>35</v>
      </c>
      <c r="T1482" s="13">
        <v>100000</v>
      </c>
    </row>
    <row r="1483" spans="7:20" x14ac:dyDescent="0.25">
      <c r="G1483" s="14"/>
      <c r="H1483" s="14"/>
      <c r="I1483" s="14">
        <v>1480</v>
      </c>
      <c r="J1483" s="14">
        <f t="shared" si="45"/>
        <v>99</v>
      </c>
      <c r="O1483" s="1"/>
      <c r="P1483" s="18">
        <v>35</v>
      </c>
      <c r="T1483" s="13">
        <v>100000</v>
      </c>
    </row>
    <row r="1484" spans="7:20" x14ac:dyDescent="0.25">
      <c r="G1484" s="14"/>
      <c r="H1484" s="14"/>
      <c r="I1484" s="14">
        <v>1481</v>
      </c>
      <c r="J1484" s="14">
        <f t="shared" si="45"/>
        <v>99</v>
      </c>
      <c r="O1484" s="1"/>
      <c r="P1484" s="18">
        <v>35</v>
      </c>
      <c r="T1484" s="13">
        <v>100000</v>
      </c>
    </row>
    <row r="1485" spans="7:20" x14ac:dyDescent="0.25">
      <c r="G1485" s="14"/>
      <c r="H1485" s="14"/>
      <c r="I1485" s="14">
        <v>1482</v>
      </c>
      <c r="J1485" s="14">
        <f t="shared" si="45"/>
        <v>100</v>
      </c>
      <c r="O1485" s="1"/>
      <c r="P1485" s="18">
        <v>35</v>
      </c>
      <c r="T1485" s="13">
        <v>100000</v>
      </c>
    </row>
    <row r="1486" spans="7:20" x14ac:dyDescent="0.25">
      <c r="G1486" s="14"/>
      <c r="H1486" s="14"/>
      <c r="I1486" s="14">
        <v>1483</v>
      </c>
      <c r="J1486" s="14">
        <f t="shared" si="45"/>
        <v>100</v>
      </c>
      <c r="O1486" s="1"/>
      <c r="P1486" s="18">
        <v>35</v>
      </c>
      <c r="T1486" s="13">
        <v>100000</v>
      </c>
    </row>
    <row r="1487" spans="7:20" x14ac:dyDescent="0.25">
      <c r="G1487" s="14"/>
      <c r="H1487" s="14"/>
      <c r="I1487" s="14">
        <v>1484</v>
      </c>
      <c r="J1487" s="14">
        <f t="shared" si="45"/>
        <v>100</v>
      </c>
      <c r="O1487" s="1"/>
      <c r="P1487" s="18">
        <v>35</v>
      </c>
      <c r="T1487" s="13">
        <v>100000</v>
      </c>
    </row>
    <row r="1488" spans="7:20" x14ac:dyDescent="0.25">
      <c r="G1488" s="14"/>
      <c r="H1488" s="14"/>
      <c r="I1488" s="14">
        <v>1485</v>
      </c>
      <c r="J1488" s="14">
        <f t="shared" si="45"/>
        <v>100</v>
      </c>
      <c r="O1488" s="1"/>
      <c r="P1488" s="18">
        <v>35</v>
      </c>
      <c r="T1488" s="13">
        <v>100000</v>
      </c>
    </row>
    <row r="1489" spans="7:20" x14ac:dyDescent="0.25">
      <c r="G1489" s="14"/>
      <c r="H1489" s="14"/>
      <c r="I1489" s="14">
        <v>1486</v>
      </c>
      <c r="J1489" s="14">
        <f t="shared" si="45"/>
        <v>100</v>
      </c>
      <c r="O1489" s="1"/>
      <c r="P1489" s="18">
        <v>35</v>
      </c>
      <c r="T1489" s="13">
        <v>100000</v>
      </c>
    </row>
    <row r="1490" spans="7:20" x14ac:dyDescent="0.25">
      <c r="G1490" s="14"/>
      <c r="H1490" s="14"/>
      <c r="I1490" s="14">
        <v>1487</v>
      </c>
      <c r="J1490" s="14">
        <f t="shared" si="45"/>
        <v>100</v>
      </c>
      <c r="O1490" s="1"/>
      <c r="P1490" s="18">
        <v>35</v>
      </c>
      <c r="T1490" s="13">
        <v>100000</v>
      </c>
    </row>
    <row r="1491" spans="7:20" x14ac:dyDescent="0.25">
      <c r="G1491" s="14"/>
      <c r="H1491" s="14"/>
      <c r="I1491" s="14">
        <v>1488</v>
      </c>
      <c r="J1491" s="14">
        <f t="shared" si="45"/>
        <v>100</v>
      </c>
      <c r="O1491" s="1"/>
      <c r="P1491" s="18">
        <v>35</v>
      </c>
      <c r="T1491" s="13">
        <v>100000</v>
      </c>
    </row>
    <row r="1492" spans="7:20" x14ac:dyDescent="0.25">
      <c r="G1492" s="14"/>
      <c r="H1492" s="14"/>
      <c r="I1492" s="14">
        <v>1489</v>
      </c>
      <c r="J1492" s="14">
        <f t="shared" si="45"/>
        <v>100</v>
      </c>
      <c r="O1492" s="1"/>
      <c r="P1492" s="18">
        <v>35</v>
      </c>
      <c r="T1492" s="13">
        <v>100000</v>
      </c>
    </row>
    <row r="1493" spans="7:20" x14ac:dyDescent="0.25">
      <c r="G1493" s="14"/>
      <c r="H1493" s="14"/>
      <c r="I1493" s="14">
        <v>1490</v>
      </c>
      <c r="J1493" s="14">
        <f t="shared" si="45"/>
        <v>100</v>
      </c>
      <c r="O1493" s="1"/>
      <c r="P1493" s="18">
        <v>35</v>
      </c>
      <c r="T1493" s="13">
        <v>100000</v>
      </c>
    </row>
    <row r="1494" spans="7:20" x14ac:dyDescent="0.25">
      <c r="G1494" s="14"/>
      <c r="H1494" s="14"/>
      <c r="I1494" s="14">
        <v>1491</v>
      </c>
      <c r="J1494" s="14">
        <f t="shared" si="45"/>
        <v>100</v>
      </c>
      <c r="O1494" s="1"/>
      <c r="P1494" s="18">
        <v>35</v>
      </c>
      <c r="T1494" s="13">
        <v>100000</v>
      </c>
    </row>
    <row r="1495" spans="7:20" x14ac:dyDescent="0.25">
      <c r="G1495" s="14"/>
      <c r="H1495" s="14"/>
      <c r="I1495" s="14">
        <v>1492</v>
      </c>
      <c r="J1495" s="14">
        <f t="shared" si="45"/>
        <v>100</v>
      </c>
      <c r="O1495" s="1"/>
      <c r="P1495" s="18">
        <v>35</v>
      </c>
      <c r="T1495" s="13">
        <v>100000</v>
      </c>
    </row>
    <row r="1496" spans="7:20" x14ac:dyDescent="0.25">
      <c r="G1496" s="14"/>
      <c r="H1496" s="14"/>
      <c r="I1496" s="14">
        <v>1493</v>
      </c>
      <c r="J1496" s="14">
        <f t="shared" si="45"/>
        <v>100</v>
      </c>
      <c r="O1496" s="1"/>
      <c r="P1496" s="18">
        <v>35</v>
      </c>
      <c r="T1496" s="13">
        <v>100000</v>
      </c>
    </row>
    <row r="1497" spans="7:20" x14ac:dyDescent="0.25">
      <c r="G1497" s="14"/>
      <c r="H1497" s="14"/>
      <c r="I1497" s="14">
        <v>1494</v>
      </c>
      <c r="J1497" s="14">
        <f t="shared" si="45"/>
        <v>100</v>
      </c>
      <c r="O1497" s="1"/>
      <c r="P1497" s="18">
        <v>35</v>
      </c>
      <c r="T1497" s="13">
        <v>100000</v>
      </c>
    </row>
    <row r="1498" spans="7:20" x14ac:dyDescent="0.25">
      <c r="G1498" s="14"/>
      <c r="H1498" s="14"/>
      <c r="I1498" s="14">
        <v>1495</v>
      </c>
      <c r="J1498" s="14">
        <f t="shared" si="45"/>
        <v>100</v>
      </c>
      <c r="O1498" s="1"/>
      <c r="P1498" s="18">
        <v>35</v>
      </c>
      <c r="T1498" s="13">
        <v>100000</v>
      </c>
    </row>
    <row r="1499" spans="7:20" x14ac:dyDescent="0.25">
      <c r="G1499" s="14"/>
      <c r="H1499" s="14"/>
      <c r="I1499" s="14">
        <v>1496</v>
      </c>
      <c r="J1499" s="14">
        <f t="shared" si="45"/>
        <v>100</v>
      </c>
      <c r="O1499" s="1"/>
      <c r="P1499" s="18">
        <v>35</v>
      </c>
      <c r="T1499" s="13">
        <v>100000</v>
      </c>
    </row>
    <row r="1500" spans="7:20" x14ac:dyDescent="0.25">
      <c r="G1500" s="14"/>
      <c r="H1500" s="14"/>
      <c r="I1500" s="14">
        <v>1497</v>
      </c>
      <c r="J1500" s="14">
        <f t="shared" si="45"/>
        <v>100</v>
      </c>
      <c r="O1500" s="1"/>
      <c r="P1500" s="18">
        <v>35</v>
      </c>
      <c r="T1500" s="13">
        <v>100000</v>
      </c>
    </row>
    <row r="1501" spans="7:20" x14ac:dyDescent="0.25">
      <c r="G1501" s="14"/>
      <c r="H1501" s="14"/>
      <c r="I1501" s="14">
        <v>1498</v>
      </c>
      <c r="J1501" s="14">
        <f t="shared" si="45"/>
        <v>100</v>
      </c>
      <c r="O1501" s="1"/>
      <c r="P1501" s="18">
        <v>35</v>
      </c>
      <c r="T1501" s="13">
        <v>100000</v>
      </c>
    </row>
    <row r="1502" spans="7:20" x14ac:dyDescent="0.25">
      <c r="G1502" s="14"/>
      <c r="H1502" s="14"/>
      <c r="I1502" s="14">
        <v>1499</v>
      </c>
      <c r="J1502" s="14">
        <v>100</v>
      </c>
      <c r="O1502" s="1"/>
      <c r="P1502" s="18">
        <v>35</v>
      </c>
      <c r="T1502" s="13">
        <v>100000</v>
      </c>
    </row>
    <row r="1503" spans="7:20" x14ac:dyDescent="0.25">
      <c r="G1503" s="14"/>
      <c r="H1503" s="14"/>
      <c r="I1503" s="14">
        <v>1500</v>
      </c>
      <c r="J1503" s="14">
        <v>100</v>
      </c>
      <c r="O1503" s="1"/>
      <c r="P1503" s="18">
        <v>35</v>
      </c>
      <c r="T1503" s="13">
        <v>100000</v>
      </c>
    </row>
    <row r="1504" spans="7:20" x14ac:dyDescent="0.25">
      <c r="G1504" s="14"/>
      <c r="H1504" s="14"/>
      <c r="I1504" s="14">
        <v>1501</v>
      </c>
      <c r="J1504" s="14">
        <v>100</v>
      </c>
      <c r="O1504" s="1"/>
      <c r="P1504" s="18">
        <v>35</v>
      </c>
      <c r="T1504" s="13">
        <v>100000</v>
      </c>
    </row>
    <row r="1505" spans="7:20" x14ac:dyDescent="0.25">
      <c r="G1505" s="14"/>
      <c r="H1505" s="14"/>
      <c r="I1505" s="14">
        <v>1502</v>
      </c>
      <c r="J1505" s="14">
        <v>100</v>
      </c>
      <c r="O1505" s="1"/>
      <c r="P1505" s="18">
        <v>35</v>
      </c>
      <c r="T1505" s="13">
        <v>100000</v>
      </c>
    </row>
    <row r="1506" spans="7:20" x14ac:dyDescent="0.25">
      <c r="G1506" s="14"/>
      <c r="H1506" s="14"/>
      <c r="I1506" s="14">
        <v>1503</v>
      </c>
      <c r="J1506" s="14">
        <v>100</v>
      </c>
      <c r="O1506" s="1"/>
      <c r="P1506" s="18">
        <v>35</v>
      </c>
      <c r="T1506" s="13">
        <v>100000</v>
      </c>
    </row>
    <row r="1507" spans="7:20" x14ac:dyDescent="0.25">
      <c r="G1507" s="14"/>
      <c r="H1507" s="14"/>
      <c r="I1507" s="14">
        <v>1504</v>
      </c>
      <c r="J1507" s="14">
        <v>100</v>
      </c>
      <c r="O1507" s="1"/>
      <c r="P1507" s="18">
        <v>35</v>
      </c>
      <c r="T1507" s="13">
        <v>100000</v>
      </c>
    </row>
    <row r="1508" spans="7:20" x14ac:dyDescent="0.25">
      <c r="G1508" s="14"/>
      <c r="H1508" s="14"/>
      <c r="I1508" s="14">
        <v>1505</v>
      </c>
      <c r="J1508" s="14">
        <v>100</v>
      </c>
      <c r="O1508" s="1"/>
      <c r="P1508" s="18">
        <v>35</v>
      </c>
      <c r="T1508" s="13">
        <v>100000</v>
      </c>
    </row>
    <row r="1509" spans="7:20" x14ac:dyDescent="0.25">
      <c r="G1509" s="14"/>
      <c r="H1509" s="14"/>
      <c r="I1509" s="14">
        <v>1506</v>
      </c>
      <c r="J1509" s="14">
        <v>100</v>
      </c>
      <c r="O1509" s="1"/>
      <c r="P1509" s="18">
        <v>35</v>
      </c>
      <c r="T1509" s="13">
        <v>100000</v>
      </c>
    </row>
    <row r="1510" spans="7:20" x14ac:dyDescent="0.25">
      <c r="G1510" s="14"/>
      <c r="H1510" s="14"/>
      <c r="I1510" s="14">
        <v>1507</v>
      </c>
      <c r="J1510" s="14">
        <v>100</v>
      </c>
      <c r="O1510" s="1"/>
      <c r="P1510" s="18">
        <v>35</v>
      </c>
      <c r="T1510" s="13">
        <v>100000</v>
      </c>
    </row>
    <row r="1511" spans="7:20" x14ac:dyDescent="0.25">
      <c r="G1511" s="14"/>
      <c r="H1511" s="14"/>
      <c r="I1511" s="14">
        <v>1508</v>
      </c>
      <c r="J1511" s="14">
        <v>100</v>
      </c>
      <c r="O1511" s="1"/>
      <c r="P1511" s="18">
        <v>35</v>
      </c>
      <c r="T1511" s="13">
        <v>100000</v>
      </c>
    </row>
    <row r="1512" spans="7:20" x14ac:dyDescent="0.25">
      <c r="G1512" s="14"/>
      <c r="H1512" s="14"/>
      <c r="I1512" s="14">
        <v>1509</v>
      </c>
      <c r="J1512" s="14">
        <v>100</v>
      </c>
      <c r="O1512" s="1"/>
      <c r="P1512" s="18">
        <v>35</v>
      </c>
      <c r="T1512" s="13">
        <v>100000</v>
      </c>
    </row>
    <row r="1513" spans="7:20" x14ac:dyDescent="0.25">
      <c r="G1513" s="14"/>
      <c r="H1513" s="14"/>
      <c r="I1513" s="14">
        <v>1510</v>
      </c>
      <c r="J1513" s="14">
        <v>100</v>
      </c>
      <c r="O1513" s="1"/>
      <c r="P1513" s="18">
        <v>35</v>
      </c>
      <c r="T1513" s="13">
        <v>100000</v>
      </c>
    </row>
    <row r="1514" spans="7:20" x14ac:dyDescent="0.25">
      <c r="G1514" s="14"/>
      <c r="H1514" s="14"/>
      <c r="I1514" s="14">
        <v>1511</v>
      </c>
      <c r="J1514" s="14">
        <v>100</v>
      </c>
      <c r="O1514" s="1"/>
      <c r="P1514" s="18">
        <v>35</v>
      </c>
      <c r="T1514" s="13">
        <v>100000</v>
      </c>
    </row>
    <row r="1515" spans="7:20" x14ac:dyDescent="0.25">
      <c r="G1515" s="14"/>
      <c r="H1515" s="14"/>
      <c r="I1515" s="14">
        <v>1512</v>
      </c>
      <c r="J1515" s="14">
        <v>100</v>
      </c>
      <c r="O1515" s="1"/>
      <c r="P1515" s="18">
        <v>35</v>
      </c>
      <c r="T1515" s="13">
        <v>100000</v>
      </c>
    </row>
    <row r="1516" spans="7:20" x14ac:dyDescent="0.25">
      <c r="G1516" s="14"/>
      <c r="H1516" s="14"/>
      <c r="I1516" s="14">
        <v>1513</v>
      </c>
      <c r="J1516" s="14">
        <v>100</v>
      </c>
      <c r="O1516" s="1"/>
      <c r="P1516" s="18">
        <v>35</v>
      </c>
      <c r="T1516" s="13">
        <v>100000</v>
      </c>
    </row>
    <row r="1517" spans="7:20" x14ac:dyDescent="0.25">
      <c r="G1517" s="14"/>
      <c r="H1517" s="14"/>
      <c r="I1517" s="14">
        <v>1514</v>
      </c>
      <c r="J1517" s="14">
        <v>100</v>
      </c>
      <c r="O1517" s="1"/>
      <c r="P1517" s="18">
        <v>35</v>
      </c>
      <c r="T1517" s="13">
        <v>100000</v>
      </c>
    </row>
    <row r="1518" spans="7:20" x14ac:dyDescent="0.25">
      <c r="G1518" s="14"/>
      <c r="H1518" s="14"/>
      <c r="I1518" s="14">
        <v>1515</v>
      </c>
      <c r="J1518" s="14">
        <v>100</v>
      </c>
      <c r="O1518" s="1"/>
      <c r="P1518" s="18">
        <v>35</v>
      </c>
      <c r="T1518" s="13">
        <v>100000</v>
      </c>
    </row>
    <row r="1519" spans="7:20" x14ac:dyDescent="0.25">
      <c r="G1519" s="14"/>
      <c r="H1519" s="14"/>
      <c r="I1519" s="14">
        <v>1516</v>
      </c>
      <c r="J1519" s="14">
        <v>100</v>
      </c>
      <c r="O1519" s="1"/>
      <c r="P1519" s="18">
        <v>35</v>
      </c>
      <c r="T1519" s="13">
        <v>100000</v>
      </c>
    </row>
    <row r="1520" spans="7:20" x14ac:dyDescent="0.25">
      <c r="G1520" s="14"/>
      <c r="H1520" s="14"/>
      <c r="I1520" s="14">
        <v>1517</v>
      </c>
      <c r="J1520" s="14">
        <v>100</v>
      </c>
      <c r="O1520" s="1"/>
      <c r="P1520" s="18">
        <v>35</v>
      </c>
      <c r="T1520" s="13">
        <v>100000</v>
      </c>
    </row>
    <row r="1521" spans="7:20" x14ac:dyDescent="0.25">
      <c r="G1521" s="14"/>
      <c r="H1521" s="14"/>
      <c r="I1521" s="14">
        <v>1518</v>
      </c>
      <c r="J1521" s="14">
        <v>100</v>
      </c>
      <c r="O1521" s="1"/>
      <c r="P1521" s="18">
        <v>35</v>
      </c>
      <c r="T1521" s="13">
        <v>100000</v>
      </c>
    </row>
    <row r="1522" spans="7:20" x14ac:dyDescent="0.25">
      <c r="G1522" s="14"/>
      <c r="H1522" s="14"/>
      <c r="I1522" s="14">
        <v>1519</v>
      </c>
      <c r="J1522" s="14">
        <v>100</v>
      </c>
      <c r="O1522" s="1"/>
      <c r="P1522" s="18">
        <v>35</v>
      </c>
      <c r="T1522" s="13">
        <v>100000</v>
      </c>
    </row>
    <row r="1523" spans="7:20" x14ac:dyDescent="0.25">
      <c r="G1523" s="14"/>
      <c r="H1523" s="14"/>
      <c r="I1523" s="14">
        <v>1520</v>
      </c>
      <c r="J1523" s="14">
        <v>100</v>
      </c>
      <c r="O1523" s="1"/>
      <c r="P1523" s="18">
        <v>35</v>
      </c>
      <c r="T1523" s="13">
        <v>100000</v>
      </c>
    </row>
    <row r="1524" spans="7:20" x14ac:dyDescent="0.25">
      <c r="G1524" s="14"/>
      <c r="H1524" s="14"/>
      <c r="I1524" s="14">
        <v>1521</v>
      </c>
      <c r="J1524" s="14">
        <v>100</v>
      </c>
      <c r="O1524" s="1"/>
      <c r="P1524" s="18">
        <v>35</v>
      </c>
      <c r="T1524" s="13">
        <v>100000</v>
      </c>
    </row>
    <row r="1525" spans="7:20" x14ac:dyDescent="0.25">
      <c r="G1525" s="14"/>
      <c r="H1525" s="14"/>
      <c r="I1525" s="14">
        <v>1522</v>
      </c>
      <c r="J1525" s="14">
        <v>100</v>
      </c>
      <c r="O1525" s="1"/>
      <c r="P1525" s="18">
        <v>35</v>
      </c>
      <c r="T1525" s="13">
        <v>100000</v>
      </c>
    </row>
    <row r="1526" spans="7:20" x14ac:dyDescent="0.25">
      <c r="G1526" s="14"/>
      <c r="H1526" s="14"/>
      <c r="I1526" s="14">
        <v>1523</v>
      </c>
      <c r="J1526" s="14">
        <v>100</v>
      </c>
      <c r="O1526" s="1"/>
      <c r="P1526" s="18">
        <v>35</v>
      </c>
      <c r="T1526" s="13">
        <v>100000</v>
      </c>
    </row>
    <row r="1527" spans="7:20" x14ac:dyDescent="0.25">
      <c r="G1527" s="14"/>
      <c r="H1527" s="14"/>
      <c r="I1527" s="14">
        <v>1524</v>
      </c>
      <c r="J1527" s="14">
        <v>100</v>
      </c>
      <c r="O1527" s="1"/>
      <c r="P1527" s="18">
        <v>35</v>
      </c>
      <c r="T1527" s="13">
        <v>100000</v>
      </c>
    </row>
    <row r="1528" spans="7:20" x14ac:dyDescent="0.25">
      <c r="G1528" s="14"/>
      <c r="H1528" s="14"/>
      <c r="I1528" s="14">
        <v>1525</v>
      </c>
      <c r="J1528" s="14">
        <v>100</v>
      </c>
      <c r="O1528" s="1"/>
      <c r="P1528" s="18">
        <v>35</v>
      </c>
      <c r="T1528" s="13">
        <v>100000</v>
      </c>
    </row>
    <row r="1529" spans="7:20" x14ac:dyDescent="0.25">
      <c r="G1529" s="14"/>
      <c r="H1529" s="14"/>
      <c r="I1529" s="14">
        <v>1526</v>
      </c>
      <c r="J1529" s="14">
        <v>100</v>
      </c>
      <c r="O1529" s="1"/>
      <c r="P1529" s="18">
        <v>35</v>
      </c>
      <c r="T1529" s="13">
        <v>100000</v>
      </c>
    </row>
    <row r="1530" spans="7:20" x14ac:dyDescent="0.25">
      <c r="G1530" s="14"/>
      <c r="H1530" s="14"/>
      <c r="I1530" s="14">
        <v>1527</v>
      </c>
      <c r="J1530" s="14">
        <v>100</v>
      </c>
      <c r="O1530" s="1"/>
      <c r="P1530" s="18">
        <v>35</v>
      </c>
      <c r="T1530" s="13">
        <v>100000</v>
      </c>
    </row>
    <row r="1531" spans="7:20" x14ac:dyDescent="0.25">
      <c r="G1531" s="14"/>
      <c r="H1531" s="14"/>
      <c r="I1531" s="14">
        <v>1528</v>
      </c>
      <c r="J1531" s="14">
        <v>100</v>
      </c>
      <c r="O1531" s="1"/>
      <c r="P1531" s="18">
        <v>35</v>
      </c>
      <c r="T1531" s="13">
        <v>100000</v>
      </c>
    </row>
    <row r="1532" spans="7:20" x14ac:dyDescent="0.25">
      <c r="G1532" s="14"/>
      <c r="H1532" s="14"/>
      <c r="I1532" s="14">
        <v>1529</v>
      </c>
      <c r="J1532" s="14">
        <v>100</v>
      </c>
      <c r="O1532" s="1"/>
      <c r="P1532" s="18">
        <v>35</v>
      </c>
      <c r="T1532" s="13">
        <v>100000</v>
      </c>
    </row>
    <row r="1533" spans="7:20" x14ac:dyDescent="0.25">
      <c r="G1533" s="14"/>
      <c r="H1533" s="14"/>
      <c r="I1533" s="14">
        <v>1530</v>
      </c>
      <c r="J1533" s="14">
        <v>100</v>
      </c>
      <c r="O1533" s="1"/>
      <c r="P1533" s="18">
        <v>35</v>
      </c>
      <c r="T1533" s="13">
        <v>100000</v>
      </c>
    </row>
    <row r="1534" spans="7:20" x14ac:dyDescent="0.25">
      <c r="G1534" s="14"/>
      <c r="H1534" s="14"/>
      <c r="I1534" s="14">
        <v>1531</v>
      </c>
      <c r="J1534" s="14">
        <v>100</v>
      </c>
      <c r="O1534" s="1"/>
      <c r="P1534" s="18">
        <v>35</v>
      </c>
      <c r="T1534" s="13">
        <v>100000</v>
      </c>
    </row>
    <row r="1535" spans="7:20" x14ac:dyDescent="0.25">
      <c r="G1535" s="14"/>
      <c r="H1535" s="14"/>
      <c r="I1535" s="14">
        <v>1532</v>
      </c>
      <c r="J1535" s="14">
        <v>100</v>
      </c>
      <c r="O1535" s="1"/>
      <c r="P1535" s="18">
        <v>35</v>
      </c>
      <c r="T1535" s="13">
        <v>100000</v>
      </c>
    </row>
    <row r="1536" spans="7:20" x14ac:dyDescent="0.25">
      <c r="G1536" s="14"/>
      <c r="H1536" s="14"/>
      <c r="I1536" s="14">
        <v>1533</v>
      </c>
      <c r="J1536" s="14">
        <v>100</v>
      </c>
      <c r="O1536" s="1"/>
      <c r="P1536" s="18">
        <v>35</v>
      </c>
      <c r="T1536" s="13">
        <v>100000</v>
      </c>
    </row>
    <row r="1537" spans="7:20" x14ac:dyDescent="0.25">
      <c r="G1537" s="14"/>
      <c r="H1537" s="14"/>
      <c r="I1537" s="14">
        <v>1534</v>
      </c>
      <c r="J1537" s="14">
        <v>100</v>
      </c>
      <c r="O1537" s="1"/>
      <c r="P1537" s="18">
        <v>35</v>
      </c>
      <c r="T1537" s="13">
        <v>100000</v>
      </c>
    </row>
    <row r="1538" spans="7:20" x14ac:dyDescent="0.25">
      <c r="G1538" s="14"/>
      <c r="H1538" s="14"/>
      <c r="I1538" s="14">
        <v>1535</v>
      </c>
      <c r="J1538" s="14">
        <v>100</v>
      </c>
      <c r="O1538" s="1"/>
      <c r="P1538" s="18">
        <v>35</v>
      </c>
      <c r="T1538" s="13">
        <v>100000</v>
      </c>
    </row>
    <row r="1539" spans="7:20" x14ac:dyDescent="0.25">
      <c r="G1539" s="14"/>
      <c r="H1539" s="14"/>
      <c r="I1539" s="14">
        <v>1536</v>
      </c>
      <c r="J1539" s="14">
        <v>100</v>
      </c>
      <c r="O1539" s="1"/>
      <c r="P1539" s="18">
        <v>35</v>
      </c>
      <c r="T1539" s="13">
        <v>100000</v>
      </c>
    </row>
    <row r="1540" spans="7:20" x14ac:dyDescent="0.25">
      <c r="G1540" s="14"/>
      <c r="H1540" s="14"/>
      <c r="I1540" s="14">
        <v>1537</v>
      </c>
      <c r="J1540" s="14">
        <v>100</v>
      </c>
      <c r="O1540" s="1"/>
      <c r="P1540" s="18">
        <v>35</v>
      </c>
      <c r="T1540" s="13">
        <v>100000</v>
      </c>
    </row>
    <row r="1541" spans="7:20" x14ac:dyDescent="0.25">
      <c r="G1541" s="14"/>
      <c r="H1541" s="14"/>
      <c r="I1541" s="14">
        <v>1538</v>
      </c>
      <c r="J1541" s="14">
        <v>100</v>
      </c>
      <c r="O1541" s="1"/>
      <c r="P1541" s="18">
        <v>35</v>
      </c>
      <c r="T1541" s="13">
        <v>100000</v>
      </c>
    </row>
    <row r="1542" spans="7:20" x14ac:dyDescent="0.25">
      <c r="G1542" s="14"/>
      <c r="H1542" s="14"/>
      <c r="I1542" s="14">
        <v>1539</v>
      </c>
      <c r="J1542" s="14">
        <v>100</v>
      </c>
      <c r="O1542" s="1"/>
      <c r="P1542" s="18">
        <v>35</v>
      </c>
      <c r="T1542" s="13">
        <v>100000</v>
      </c>
    </row>
    <row r="1543" spans="7:20" x14ac:dyDescent="0.25">
      <c r="G1543" s="14"/>
      <c r="H1543" s="14"/>
      <c r="I1543" s="14">
        <v>1540</v>
      </c>
      <c r="J1543" s="14">
        <v>100</v>
      </c>
      <c r="O1543" s="1"/>
      <c r="P1543" s="18">
        <v>35</v>
      </c>
      <c r="T1543" s="13">
        <v>100000</v>
      </c>
    </row>
    <row r="1544" spans="7:20" x14ac:dyDescent="0.25">
      <c r="G1544" s="14"/>
      <c r="H1544" s="14"/>
      <c r="I1544" s="14">
        <v>1541</v>
      </c>
      <c r="J1544" s="14">
        <v>100</v>
      </c>
      <c r="O1544" s="1"/>
      <c r="P1544" s="18">
        <v>35</v>
      </c>
      <c r="T1544" s="13">
        <v>100000</v>
      </c>
    </row>
    <row r="1545" spans="7:20" x14ac:dyDescent="0.25">
      <c r="G1545" s="14"/>
      <c r="H1545" s="14"/>
      <c r="I1545" s="14">
        <v>1542</v>
      </c>
      <c r="J1545" s="14">
        <v>100</v>
      </c>
      <c r="O1545" s="1"/>
      <c r="P1545" s="18">
        <v>35</v>
      </c>
      <c r="T1545" s="13">
        <v>100000</v>
      </c>
    </row>
    <row r="1546" spans="7:20" x14ac:dyDescent="0.25">
      <c r="G1546" s="14"/>
      <c r="H1546" s="14"/>
      <c r="I1546" s="14">
        <v>1543</v>
      </c>
      <c r="J1546" s="14">
        <v>100</v>
      </c>
      <c r="O1546" s="1"/>
      <c r="P1546" s="18">
        <v>35</v>
      </c>
      <c r="T1546" s="13">
        <v>100000</v>
      </c>
    </row>
    <row r="1547" spans="7:20" x14ac:dyDescent="0.25">
      <c r="G1547" s="14"/>
      <c r="H1547" s="14"/>
      <c r="I1547" s="14">
        <v>1544</v>
      </c>
      <c r="J1547" s="14">
        <v>100</v>
      </c>
      <c r="O1547" s="1"/>
      <c r="P1547" s="18">
        <v>35</v>
      </c>
      <c r="T1547" s="13">
        <v>100000</v>
      </c>
    </row>
    <row r="1548" spans="7:20" x14ac:dyDescent="0.25">
      <c r="G1548" s="14"/>
      <c r="H1548" s="14"/>
      <c r="I1548" s="14">
        <v>1545</v>
      </c>
      <c r="J1548" s="14">
        <v>100</v>
      </c>
      <c r="O1548" s="1"/>
      <c r="P1548" s="18">
        <v>35</v>
      </c>
      <c r="T1548" s="13">
        <v>100000</v>
      </c>
    </row>
    <row r="1549" spans="7:20" x14ac:dyDescent="0.25">
      <c r="G1549" s="14"/>
      <c r="H1549" s="14"/>
      <c r="I1549" s="14">
        <v>1546</v>
      </c>
      <c r="J1549" s="14">
        <v>100</v>
      </c>
      <c r="O1549" s="1"/>
      <c r="P1549" s="18">
        <v>35</v>
      </c>
      <c r="T1549" s="13">
        <v>100000</v>
      </c>
    </row>
    <row r="1550" spans="7:20" x14ac:dyDescent="0.25">
      <c r="G1550" s="14"/>
      <c r="H1550" s="14"/>
      <c r="I1550" s="14">
        <v>1547</v>
      </c>
      <c r="J1550" s="14">
        <v>100</v>
      </c>
      <c r="O1550" s="1"/>
      <c r="P1550" s="18">
        <v>35</v>
      </c>
      <c r="T1550" s="13">
        <v>100000</v>
      </c>
    </row>
    <row r="1551" spans="7:20" x14ac:dyDescent="0.25">
      <c r="G1551" s="14"/>
      <c r="H1551" s="14"/>
      <c r="I1551" s="14">
        <v>1548</v>
      </c>
      <c r="J1551" s="14">
        <v>100</v>
      </c>
      <c r="O1551" s="1"/>
      <c r="P1551" s="18">
        <v>35</v>
      </c>
      <c r="T1551" s="13">
        <v>100000</v>
      </c>
    </row>
    <row r="1552" spans="7:20" x14ac:dyDescent="0.25">
      <c r="G1552" s="14"/>
      <c r="H1552" s="14"/>
      <c r="I1552" s="14">
        <v>1549</v>
      </c>
      <c r="J1552" s="14">
        <v>100</v>
      </c>
      <c r="O1552" s="1"/>
      <c r="P1552" s="18">
        <v>35</v>
      </c>
      <c r="T1552" s="13">
        <v>100000</v>
      </c>
    </row>
    <row r="1553" spans="7:20" x14ac:dyDescent="0.25">
      <c r="G1553" s="14"/>
      <c r="H1553" s="14"/>
      <c r="I1553" s="14">
        <v>1550</v>
      </c>
      <c r="J1553" s="14">
        <v>100</v>
      </c>
      <c r="O1553" s="1"/>
      <c r="P1553" s="18">
        <v>35</v>
      </c>
      <c r="T1553" s="13">
        <v>100000</v>
      </c>
    </row>
    <row r="1554" spans="7:20" x14ac:dyDescent="0.25">
      <c r="G1554" s="14"/>
      <c r="H1554" s="14"/>
      <c r="I1554" s="14">
        <v>1551</v>
      </c>
      <c r="J1554" s="14">
        <v>100</v>
      </c>
      <c r="O1554" s="1"/>
      <c r="P1554" s="18">
        <v>35</v>
      </c>
      <c r="T1554" s="13">
        <v>100000</v>
      </c>
    </row>
    <row r="1555" spans="7:20" x14ac:dyDescent="0.25">
      <c r="G1555" s="14"/>
      <c r="H1555" s="14"/>
      <c r="I1555" s="14">
        <v>1552</v>
      </c>
      <c r="J1555" s="14">
        <v>100</v>
      </c>
      <c r="O1555" s="1"/>
      <c r="P1555" s="18">
        <v>35</v>
      </c>
      <c r="T1555" s="13">
        <v>100000</v>
      </c>
    </row>
    <row r="1556" spans="7:20" x14ac:dyDescent="0.25">
      <c r="G1556" s="14"/>
      <c r="H1556" s="14"/>
      <c r="I1556" s="14">
        <v>1553</v>
      </c>
      <c r="J1556" s="14">
        <v>100</v>
      </c>
      <c r="O1556" s="1"/>
      <c r="P1556" s="18">
        <v>35</v>
      </c>
      <c r="T1556" s="13">
        <v>100000</v>
      </c>
    </row>
    <row r="1557" spans="7:20" x14ac:dyDescent="0.25">
      <c r="G1557" s="14"/>
      <c r="H1557" s="14"/>
      <c r="I1557" s="14">
        <v>1554</v>
      </c>
      <c r="J1557" s="14">
        <v>100</v>
      </c>
      <c r="O1557" s="1"/>
      <c r="P1557" s="18">
        <v>35</v>
      </c>
      <c r="T1557" s="13">
        <v>100000</v>
      </c>
    </row>
    <row r="1558" spans="7:20" x14ac:dyDescent="0.25">
      <c r="G1558" s="14"/>
      <c r="H1558" s="14"/>
      <c r="I1558" s="14">
        <v>1555</v>
      </c>
      <c r="J1558" s="14">
        <v>100</v>
      </c>
      <c r="O1558" s="1"/>
      <c r="P1558" s="18">
        <v>35</v>
      </c>
      <c r="T1558" s="13">
        <v>100000</v>
      </c>
    </row>
    <row r="1559" spans="7:20" x14ac:dyDescent="0.25">
      <c r="G1559" s="14"/>
      <c r="H1559" s="14"/>
      <c r="I1559" s="14">
        <v>1556</v>
      </c>
      <c r="J1559" s="14">
        <v>100</v>
      </c>
      <c r="O1559" s="1"/>
      <c r="P1559" s="18">
        <v>35</v>
      </c>
      <c r="T1559" s="13">
        <v>100000</v>
      </c>
    </row>
    <row r="1560" spans="7:20" x14ac:dyDescent="0.25">
      <c r="G1560" s="14"/>
      <c r="H1560" s="14"/>
      <c r="I1560" s="14">
        <v>1557</v>
      </c>
      <c r="J1560" s="14">
        <v>100</v>
      </c>
      <c r="O1560" s="1"/>
      <c r="P1560" s="18">
        <v>35</v>
      </c>
      <c r="T1560" s="13">
        <v>100000</v>
      </c>
    </row>
    <row r="1561" spans="7:20" x14ac:dyDescent="0.25">
      <c r="G1561" s="14"/>
      <c r="H1561" s="14"/>
      <c r="I1561" s="14">
        <v>1558</v>
      </c>
      <c r="J1561" s="14">
        <v>100</v>
      </c>
      <c r="O1561" s="1"/>
      <c r="P1561" s="18">
        <v>35</v>
      </c>
      <c r="T1561" s="13">
        <v>100000</v>
      </c>
    </row>
    <row r="1562" spans="7:20" x14ac:dyDescent="0.25">
      <c r="G1562" s="14"/>
      <c r="H1562" s="14"/>
      <c r="I1562" s="14">
        <v>1559</v>
      </c>
      <c r="J1562" s="14">
        <v>100</v>
      </c>
      <c r="O1562" s="1"/>
      <c r="P1562" s="18">
        <v>35</v>
      </c>
      <c r="T1562" s="13">
        <v>100000</v>
      </c>
    </row>
    <row r="1563" spans="7:20" x14ac:dyDescent="0.25">
      <c r="G1563" s="14"/>
      <c r="H1563" s="14"/>
      <c r="I1563" s="14">
        <v>1560</v>
      </c>
      <c r="J1563" s="14">
        <v>100</v>
      </c>
      <c r="O1563" s="1"/>
      <c r="P1563" s="18">
        <v>35</v>
      </c>
      <c r="T1563" s="13">
        <v>100000</v>
      </c>
    </row>
    <row r="1564" spans="7:20" x14ac:dyDescent="0.25">
      <c r="G1564" s="14"/>
      <c r="H1564" s="14"/>
      <c r="I1564" s="14">
        <v>1561</v>
      </c>
      <c r="J1564" s="14">
        <v>100</v>
      </c>
      <c r="O1564" s="1"/>
      <c r="P1564" s="18">
        <v>35</v>
      </c>
      <c r="T1564" s="13">
        <v>100000</v>
      </c>
    </row>
    <row r="1565" spans="7:20" x14ac:dyDescent="0.25">
      <c r="G1565" s="14"/>
      <c r="H1565" s="14"/>
      <c r="I1565" s="14">
        <v>1562</v>
      </c>
      <c r="J1565" s="14">
        <v>100</v>
      </c>
      <c r="O1565" s="1"/>
      <c r="P1565" s="18">
        <v>35</v>
      </c>
      <c r="T1565" s="13">
        <v>100000</v>
      </c>
    </row>
    <row r="1566" spans="7:20" x14ac:dyDescent="0.25">
      <c r="G1566" s="14"/>
      <c r="H1566" s="14"/>
      <c r="I1566" s="14">
        <v>1563</v>
      </c>
      <c r="J1566" s="14">
        <v>100</v>
      </c>
      <c r="O1566" s="1"/>
      <c r="P1566" s="18">
        <v>35</v>
      </c>
      <c r="T1566" s="13">
        <v>100000</v>
      </c>
    </row>
    <row r="1567" spans="7:20" x14ac:dyDescent="0.25">
      <c r="G1567" s="14"/>
      <c r="H1567" s="14"/>
      <c r="I1567" s="14">
        <v>1564</v>
      </c>
      <c r="J1567" s="14">
        <v>100</v>
      </c>
      <c r="O1567" s="1"/>
      <c r="P1567" s="18">
        <v>35</v>
      </c>
      <c r="T1567" s="13">
        <v>100000</v>
      </c>
    </row>
    <row r="1568" spans="7:20" x14ac:dyDescent="0.25">
      <c r="G1568" s="14"/>
      <c r="H1568" s="14"/>
      <c r="I1568" s="14">
        <v>1565</v>
      </c>
      <c r="J1568" s="14">
        <v>100</v>
      </c>
      <c r="O1568" s="1"/>
      <c r="P1568" s="18">
        <v>35</v>
      </c>
      <c r="T1568" s="13">
        <v>100000</v>
      </c>
    </row>
    <row r="1569" spans="7:20" x14ac:dyDescent="0.25">
      <c r="G1569" s="14"/>
      <c r="H1569" s="14"/>
      <c r="I1569" s="14">
        <v>1566</v>
      </c>
      <c r="J1569" s="14">
        <v>100</v>
      </c>
      <c r="O1569" s="1"/>
      <c r="P1569" s="18">
        <v>35</v>
      </c>
      <c r="T1569" s="13">
        <v>100000</v>
      </c>
    </row>
    <row r="1570" spans="7:20" x14ac:dyDescent="0.25">
      <c r="G1570" s="14"/>
      <c r="H1570" s="14"/>
      <c r="I1570" s="14">
        <v>1567</v>
      </c>
      <c r="J1570" s="14">
        <v>100</v>
      </c>
      <c r="O1570" s="1"/>
      <c r="P1570" s="18">
        <v>35</v>
      </c>
      <c r="T1570" s="13">
        <v>100000</v>
      </c>
    </row>
    <row r="1571" spans="7:20" x14ac:dyDescent="0.25">
      <c r="G1571" s="14"/>
      <c r="H1571" s="14"/>
      <c r="I1571" s="14">
        <v>1568</v>
      </c>
      <c r="J1571" s="14">
        <v>100</v>
      </c>
      <c r="O1571" s="1"/>
      <c r="P1571" s="18">
        <v>35</v>
      </c>
      <c r="T1571" s="13">
        <v>100000</v>
      </c>
    </row>
    <row r="1572" spans="7:20" x14ac:dyDescent="0.25">
      <c r="G1572" s="14"/>
      <c r="H1572" s="14"/>
      <c r="I1572" s="14">
        <v>1569</v>
      </c>
      <c r="J1572" s="14">
        <v>100</v>
      </c>
      <c r="O1572" s="1"/>
      <c r="P1572" s="18">
        <v>35</v>
      </c>
      <c r="T1572" s="13">
        <v>100000</v>
      </c>
    </row>
    <row r="1573" spans="7:20" x14ac:dyDescent="0.25">
      <c r="G1573" s="14"/>
      <c r="H1573" s="14"/>
      <c r="I1573" s="14">
        <v>1570</v>
      </c>
      <c r="J1573" s="14">
        <v>100</v>
      </c>
      <c r="O1573" s="1"/>
      <c r="P1573" s="18">
        <v>35</v>
      </c>
      <c r="T1573" s="13">
        <v>100000</v>
      </c>
    </row>
    <row r="1574" spans="7:20" x14ac:dyDescent="0.25">
      <c r="G1574" s="14"/>
      <c r="H1574" s="14"/>
      <c r="I1574" s="14">
        <v>1571</v>
      </c>
      <c r="J1574" s="14">
        <v>100</v>
      </c>
      <c r="O1574" s="1"/>
      <c r="P1574" s="18">
        <v>35</v>
      </c>
      <c r="T1574" s="13">
        <v>100000</v>
      </c>
    </row>
    <row r="1575" spans="7:20" x14ac:dyDescent="0.25">
      <c r="G1575" s="14"/>
      <c r="H1575" s="14"/>
      <c r="I1575" s="14">
        <v>1572</v>
      </c>
      <c r="J1575" s="14">
        <v>100</v>
      </c>
      <c r="O1575" s="1"/>
      <c r="P1575" s="18">
        <v>35</v>
      </c>
      <c r="T1575" s="13">
        <v>100000</v>
      </c>
    </row>
    <row r="1576" spans="7:20" x14ac:dyDescent="0.25">
      <c r="G1576" s="14"/>
      <c r="H1576" s="14"/>
      <c r="I1576" s="14">
        <v>1573</v>
      </c>
      <c r="J1576" s="14">
        <v>100</v>
      </c>
      <c r="O1576" s="1"/>
      <c r="P1576" s="18">
        <v>35</v>
      </c>
      <c r="T1576" s="13">
        <v>100000</v>
      </c>
    </row>
    <row r="1577" spans="7:20" x14ac:dyDescent="0.25">
      <c r="G1577" s="14"/>
      <c r="H1577" s="14"/>
      <c r="I1577" s="14">
        <v>1574</v>
      </c>
      <c r="J1577" s="14">
        <v>100</v>
      </c>
      <c r="O1577" s="1"/>
      <c r="P1577" s="18">
        <v>35</v>
      </c>
      <c r="T1577" s="13">
        <v>100000</v>
      </c>
    </row>
    <row r="1578" spans="7:20" x14ac:dyDescent="0.25">
      <c r="G1578" s="14"/>
      <c r="H1578" s="14"/>
      <c r="I1578" s="14">
        <v>1575</v>
      </c>
      <c r="J1578" s="14">
        <v>100</v>
      </c>
      <c r="O1578" s="1"/>
      <c r="P1578" s="18">
        <v>35</v>
      </c>
      <c r="T1578" s="13">
        <v>100000</v>
      </c>
    </row>
    <row r="1579" spans="7:20" x14ac:dyDescent="0.25">
      <c r="G1579" s="14"/>
      <c r="H1579" s="14"/>
      <c r="I1579" s="14">
        <v>1576</v>
      </c>
      <c r="J1579" s="14">
        <v>100</v>
      </c>
      <c r="O1579" s="1"/>
      <c r="P1579" s="18">
        <v>35</v>
      </c>
      <c r="T1579" s="13">
        <v>100000</v>
      </c>
    </row>
    <row r="1580" spans="7:20" x14ac:dyDescent="0.25">
      <c r="G1580" s="14"/>
      <c r="H1580" s="14"/>
      <c r="I1580" s="14">
        <v>1577</v>
      </c>
      <c r="J1580" s="14">
        <v>100</v>
      </c>
      <c r="O1580" s="1"/>
      <c r="P1580" s="18">
        <v>35</v>
      </c>
      <c r="T1580" s="13">
        <v>100000</v>
      </c>
    </row>
    <row r="1581" spans="7:20" x14ac:dyDescent="0.25">
      <c r="G1581" s="14"/>
      <c r="H1581" s="14"/>
      <c r="I1581" s="14">
        <v>1578</v>
      </c>
      <c r="J1581" s="14">
        <v>100</v>
      </c>
      <c r="O1581" s="1"/>
      <c r="P1581" s="18">
        <v>35</v>
      </c>
      <c r="T1581" s="13">
        <v>100000</v>
      </c>
    </row>
    <row r="1582" spans="7:20" x14ac:dyDescent="0.25">
      <c r="G1582" s="14"/>
      <c r="H1582" s="14"/>
      <c r="I1582" s="14">
        <v>1579</v>
      </c>
      <c r="J1582" s="14">
        <v>100</v>
      </c>
      <c r="O1582" s="1"/>
      <c r="P1582" s="18">
        <v>35</v>
      </c>
      <c r="T1582" s="13">
        <v>100000</v>
      </c>
    </row>
    <row r="1583" spans="7:20" x14ac:dyDescent="0.25">
      <c r="G1583" s="14"/>
      <c r="H1583" s="14"/>
      <c r="I1583" s="14">
        <v>1580</v>
      </c>
      <c r="J1583" s="14">
        <v>100</v>
      </c>
      <c r="O1583" s="1"/>
      <c r="P1583" s="18">
        <v>35</v>
      </c>
      <c r="T1583" s="13">
        <v>100000</v>
      </c>
    </row>
    <row r="1584" spans="7:20" x14ac:dyDescent="0.25">
      <c r="G1584" s="14"/>
      <c r="H1584" s="14"/>
      <c r="I1584" s="14">
        <v>1581</v>
      </c>
      <c r="J1584" s="14">
        <v>100</v>
      </c>
      <c r="O1584" s="1"/>
      <c r="P1584" s="18">
        <v>35</v>
      </c>
      <c r="T1584" s="13">
        <v>100000</v>
      </c>
    </row>
    <row r="1585" spans="7:20" x14ac:dyDescent="0.25">
      <c r="G1585" s="14"/>
      <c r="H1585" s="14"/>
      <c r="I1585" s="14">
        <v>1582</v>
      </c>
      <c r="J1585" s="14">
        <v>100</v>
      </c>
      <c r="O1585" s="1"/>
      <c r="P1585" s="18">
        <v>35</v>
      </c>
      <c r="T1585" s="13">
        <v>100000</v>
      </c>
    </row>
    <row r="1586" spans="7:20" x14ac:dyDescent="0.25">
      <c r="G1586" s="14"/>
      <c r="H1586" s="14"/>
      <c r="I1586" s="14">
        <v>1583</v>
      </c>
      <c r="J1586" s="14">
        <v>100</v>
      </c>
      <c r="O1586" s="1"/>
      <c r="P1586" s="18">
        <v>35</v>
      </c>
      <c r="T1586" s="13">
        <v>100000</v>
      </c>
    </row>
    <row r="1587" spans="7:20" x14ac:dyDescent="0.25">
      <c r="G1587" s="14"/>
      <c r="H1587" s="14"/>
      <c r="I1587" s="14">
        <v>1584</v>
      </c>
      <c r="J1587" s="14">
        <v>100</v>
      </c>
      <c r="O1587" s="1"/>
      <c r="P1587" s="18">
        <v>35</v>
      </c>
      <c r="T1587" s="13">
        <v>100000</v>
      </c>
    </row>
    <row r="1588" spans="7:20" x14ac:dyDescent="0.25">
      <c r="G1588" s="14"/>
      <c r="H1588" s="14"/>
      <c r="I1588" s="14">
        <v>1585</v>
      </c>
      <c r="J1588" s="14">
        <v>100</v>
      </c>
      <c r="O1588" s="1"/>
      <c r="P1588" s="18">
        <v>35</v>
      </c>
      <c r="T1588" s="13">
        <v>100000</v>
      </c>
    </row>
    <row r="1589" spans="7:20" x14ac:dyDescent="0.25">
      <c r="G1589" s="14"/>
      <c r="H1589" s="14"/>
      <c r="I1589" s="14">
        <v>1586</v>
      </c>
      <c r="J1589" s="14">
        <v>100</v>
      </c>
      <c r="O1589" s="1"/>
      <c r="P1589" s="18">
        <v>35</v>
      </c>
      <c r="T1589" s="13">
        <v>100000</v>
      </c>
    </row>
    <row r="1590" spans="7:20" x14ac:dyDescent="0.25">
      <c r="G1590" s="14"/>
      <c r="H1590" s="14"/>
      <c r="I1590" s="14">
        <v>1587</v>
      </c>
      <c r="J1590" s="14">
        <v>100</v>
      </c>
      <c r="O1590" s="1"/>
      <c r="P1590" s="18">
        <v>35</v>
      </c>
      <c r="T1590" s="13">
        <v>100000</v>
      </c>
    </row>
    <row r="1591" spans="7:20" x14ac:dyDescent="0.25">
      <c r="G1591" s="14"/>
      <c r="H1591" s="14"/>
      <c r="I1591" s="14">
        <v>1588</v>
      </c>
      <c r="J1591" s="14">
        <v>100</v>
      </c>
      <c r="O1591" s="1"/>
      <c r="P1591" s="18">
        <v>35</v>
      </c>
      <c r="T1591" s="13">
        <v>100000</v>
      </c>
    </row>
    <row r="1592" spans="7:20" x14ac:dyDescent="0.25">
      <c r="G1592" s="14"/>
      <c r="H1592" s="14"/>
      <c r="I1592" s="14">
        <v>1589</v>
      </c>
      <c r="J1592" s="14">
        <v>100</v>
      </c>
      <c r="O1592" s="1"/>
      <c r="P1592" s="18">
        <v>35</v>
      </c>
      <c r="T1592" s="13">
        <v>100000</v>
      </c>
    </row>
    <row r="1593" spans="7:20" x14ac:dyDescent="0.25">
      <c r="G1593" s="14"/>
      <c r="H1593" s="14"/>
      <c r="I1593" s="14">
        <v>1590</v>
      </c>
      <c r="J1593" s="14">
        <v>100</v>
      </c>
      <c r="O1593" s="1"/>
      <c r="P1593" s="18">
        <v>35</v>
      </c>
      <c r="T1593" s="13">
        <v>100000</v>
      </c>
    </row>
    <row r="1594" spans="7:20" x14ac:dyDescent="0.25">
      <c r="G1594" s="14"/>
      <c r="H1594" s="14"/>
      <c r="I1594" s="14">
        <v>1591</v>
      </c>
      <c r="J1594" s="14">
        <v>100</v>
      </c>
      <c r="O1594" s="1"/>
      <c r="P1594" s="18">
        <v>35</v>
      </c>
      <c r="T1594" s="13">
        <v>100000</v>
      </c>
    </row>
    <row r="1595" spans="7:20" x14ac:dyDescent="0.25">
      <c r="G1595" s="14"/>
      <c r="H1595" s="14"/>
      <c r="I1595" s="14">
        <v>1592</v>
      </c>
      <c r="J1595" s="14">
        <v>100</v>
      </c>
      <c r="O1595" s="1"/>
      <c r="P1595" s="18">
        <v>35</v>
      </c>
      <c r="T1595" s="13">
        <v>100000</v>
      </c>
    </row>
    <row r="1596" spans="7:20" x14ac:dyDescent="0.25">
      <c r="G1596" s="14"/>
      <c r="H1596" s="14"/>
      <c r="I1596" s="14">
        <v>1593</v>
      </c>
      <c r="J1596" s="14">
        <v>100</v>
      </c>
      <c r="O1596" s="1"/>
      <c r="P1596" s="18">
        <v>35</v>
      </c>
      <c r="T1596" s="13">
        <v>100000</v>
      </c>
    </row>
    <row r="1597" spans="7:20" x14ac:dyDescent="0.25">
      <c r="G1597" s="14"/>
      <c r="H1597" s="14"/>
      <c r="I1597" s="14">
        <v>1594</v>
      </c>
      <c r="J1597" s="14">
        <v>100</v>
      </c>
      <c r="O1597" s="1"/>
      <c r="P1597" s="18">
        <v>35</v>
      </c>
      <c r="T1597" s="13">
        <v>100000</v>
      </c>
    </row>
    <row r="1598" spans="7:20" x14ac:dyDescent="0.25">
      <c r="G1598" s="14"/>
      <c r="H1598" s="14"/>
      <c r="I1598" s="14">
        <v>1595</v>
      </c>
      <c r="J1598" s="14">
        <v>100</v>
      </c>
      <c r="O1598" s="1"/>
      <c r="P1598" s="18">
        <v>35</v>
      </c>
      <c r="T1598" s="13">
        <v>100000</v>
      </c>
    </row>
    <row r="1599" spans="7:20" x14ac:dyDescent="0.25">
      <c r="G1599" s="14"/>
      <c r="H1599" s="14"/>
      <c r="I1599" s="14">
        <v>1596</v>
      </c>
      <c r="J1599" s="14">
        <v>100</v>
      </c>
      <c r="O1599" s="1"/>
      <c r="P1599" s="18">
        <v>35</v>
      </c>
      <c r="T1599" s="13">
        <v>100000</v>
      </c>
    </row>
    <row r="1600" spans="7:20" x14ac:dyDescent="0.25">
      <c r="G1600" s="14"/>
      <c r="H1600" s="14"/>
      <c r="I1600" s="14">
        <v>1597</v>
      </c>
      <c r="J1600" s="14">
        <v>100</v>
      </c>
      <c r="O1600" s="1"/>
      <c r="P1600" s="18">
        <v>35</v>
      </c>
      <c r="T1600" s="13">
        <v>100000</v>
      </c>
    </row>
    <row r="1601" spans="7:20" x14ac:dyDescent="0.25">
      <c r="G1601" s="14"/>
      <c r="H1601" s="14"/>
      <c r="I1601" s="14">
        <v>1598</v>
      </c>
      <c r="J1601" s="14">
        <v>100</v>
      </c>
      <c r="O1601" s="1"/>
      <c r="P1601" s="18">
        <v>35</v>
      </c>
      <c r="T1601" s="13">
        <v>100000</v>
      </c>
    </row>
    <row r="1602" spans="7:20" x14ac:dyDescent="0.25">
      <c r="G1602" s="14"/>
      <c r="H1602" s="14"/>
      <c r="I1602" s="14">
        <v>1599</v>
      </c>
      <c r="J1602" s="14">
        <v>100</v>
      </c>
      <c r="O1602" s="1"/>
      <c r="P1602" s="18">
        <v>35</v>
      </c>
      <c r="T1602" s="13">
        <v>100000</v>
      </c>
    </row>
    <row r="1603" spans="7:20" x14ac:dyDescent="0.25">
      <c r="G1603" s="14"/>
      <c r="H1603" s="14"/>
      <c r="I1603" s="14">
        <v>1600</v>
      </c>
      <c r="J1603" s="14">
        <v>100</v>
      </c>
      <c r="O1603" s="1"/>
      <c r="P1603" s="18">
        <v>35</v>
      </c>
      <c r="T1603" s="13">
        <v>100000</v>
      </c>
    </row>
    <row r="1604" spans="7:20" x14ac:dyDescent="0.25">
      <c r="G1604" s="14"/>
      <c r="H1604" s="14"/>
      <c r="I1604" s="14">
        <v>1601</v>
      </c>
      <c r="J1604" s="14">
        <v>100</v>
      </c>
      <c r="O1604" s="1"/>
      <c r="P1604" s="18">
        <v>35</v>
      </c>
      <c r="T1604" s="13">
        <v>100000</v>
      </c>
    </row>
    <row r="1605" spans="7:20" x14ac:dyDescent="0.25">
      <c r="G1605" s="14"/>
      <c r="H1605" s="14"/>
      <c r="I1605" s="14">
        <v>1602</v>
      </c>
      <c r="J1605" s="14">
        <v>100</v>
      </c>
      <c r="O1605" s="1"/>
      <c r="P1605" s="18">
        <v>35</v>
      </c>
      <c r="T1605" s="13">
        <v>100000</v>
      </c>
    </row>
    <row r="1606" spans="7:20" x14ac:dyDescent="0.25">
      <c r="G1606" s="14"/>
      <c r="H1606" s="14"/>
      <c r="I1606" s="14">
        <v>1603</v>
      </c>
      <c r="J1606" s="14">
        <v>100</v>
      </c>
      <c r="O1606" s="1"/>
      <c r="P1606" s="18">
        <v>35</v>
      </c>
      <c r="T1606" s="13">
        <v>100000</v>
      </c>
    </row>
    <row r="1607" spans="7:20" x14ac:dyDescent="0.25">
      <c r="G1607" s="14"/>
      <c r="H1607" s="14"/>
      <c r="I1607" s="14">
        <v>1604</v>
      </c>
      <c r="J1607" s="14">
        <v>100</v>
      </c>
      <c r="O1607" s="1"/>
      <c r="P1607" s="18">
        <v>35</v>
      </c>
      <c r="T1607" s="13">
        <v>100000</v>
      </c>
    </row>
    <row r="1608" spans="7:20" x14ac:dyDescent="0.25">
      <c r="G1608" s="14"/>
      <c r="H1608" s="14"/>
      <c r="I1608" s="14">
        <v>1605</v>
      </c>
      <c r="J1608" s="14">
        <v>100</v>
      </c>
      <c r="O1608" s="1"/>
      <c r="P1608" s="18">
        <v>35</v>
      </c>
      <c r="T1608" s="13">
        <v>100000</v>
      </c>
    </row>
    <row r="1609" spans="7:20" x14ac:dyDescent="0.25">
      <c r="G1609" s="14"/>
      <c r="H1609" s="14"/>
      <c r="I1609" s="14">
        <v>1606</v>
      </c>
      <c r="J1609" s="14">
        <v>100</v>
      </c>
      <c r="O1609" s="1"/>
      <c r="P1609" s="18">
        <v>35</v>
      </c>
      <c r="T1609" s="13">
        <v>100000</v>
      </c>
    </row>
    <row r="1610" spans="7:20" x14ac:dyDescent="0.25">
      <c r="G1610" s="14"/>
      <c r="H1610" s="14"/>
      <c r="I1610" s="14">
        <v>1607</v>
      </c>
      <c r="J1610" s="14">
        <v>100</v>
      </c>
      <c r="O1610" s="1"/>
      <c r="P1610" s="18">
        <v>35</v>
      </c>
      <c r="T1610" s="13">
        <v>100000</v>
      </c>
    </row>
    <row r="1611" spans="7:20" x14ac:dyDescent="0.25">
      <c r="G1611" s="14"/>
      <c r="H1611" s="14"/>
      <c r="I1611" s="14">
        <v>1608</v>
      </c>
      <c r="J1611" s="14">
        <v>100</v>
      </c>
      <c r="O1611" s="1"/>
      <c r="P1611" s="18">
        <v>35</v>
      </c>
      <c r="T1611" s="13">
        <v>100000</v>
      </c>
    </row>
    <row r="1612" spans="7:20" x14ac:dyDescent="0.25">
      <c r="G1612" s="14"/>
      <c r="H1612" s="14"/>
      <c r="I1612" s="14">
        <v>1609</v>
      </c>
      <c r="J1612" s="14">
        <v>100</v>
      </c>
      <c r="O1612" s="1"/>
      <c r="P1612" s="18">
        <v>35</v>
      </c>
      <c r="T1612" s="13">
        <v>100000</v>
      </c>
    </row>
    <row r="1613" spans="7:20" x14ac:dyDescent="0.25">
      <c r="G1613" s="14"/>
      <c r="H1613" s="14"/>
      <c r="I1613" s="14">
        <v>1610</v>
      </c>
      <c r="J1613" s="14">
        <v>100</v>
      </c>
      <c r="O1613" s="1"/>
      <c r="P1613" s="18">
        <v>35</v>
      </c>
      <c r="T1613" s="13">
        <v>100000</v>
      </c>
    </row>
    <row r="1614" spans="7:20" x14ac:dyDescent="0.25">
      <c r="G1614" s="14"/>
      <c r="H1614" s="14"/>
      <c r="I1614" s="14">
        <v>1611</v>
      </c>
      <c r="J1614" s="14">
        <v>100</v>
      </c>
      <c r="O1614" s="1"/>
      <c r="P1614" s="18">
        <v>35</v>
      </c>
      <c r="T1614" s="13">
        <v>100000</v>
      </c>
    </row>
    <row r="1615" spans="7:20" x14ac:dyDescent="0.25">
      <c r="G1615" s="14"/>
      <c r="H1615" s="14"/>
      <c r="I1615" s="14">
        <v>1612</v>
      </c>
      <c r="J1615" s="14">
        <v>100</v>
      </c>
      <c r="O1615" s="1"/>
      <c r="P1615" s="18">
        <v>35</v>
      </c>
      <c r="T1615" s="13">
        <v>100000</v>
      </c>
    </row>
    <row r="1616" spans="7:20" x14ac:dyDescent="0.25">
      <c r="G1616" s="14"/>
      <c r="H1616" s="14"/>
      <c r="I1616" s="14">
        <v>1613</v>
      </c>
      <c r="J1616" s="14">
        <v>100</v>
      </c>
      <c r="O1616" s="1"/>
      <c r="P1616" s="18">
        <v>35</v>
      </c>
      <c r="T1616" s="13">
        <v>100000</v>
      </c>
    </row>
    <row r="1617" spans="7:20" x14ac:dyDescent="0.25">
      <c r="G1617" s="14"/>
      <c r="H1617" s="14"/>
      <c r="I1617" s="14">
        <v>1614</v>
      </c>
      <c r="J1617" s="14">
        <v>100</v>
      </c>
      <c r="O1617" s="1"/>
      <c r="P1617" s="18">
        <v>35</v>
      </c>
      <c r="T1617" s="13">
        <v>100000</v>
      </c>
    </row>
    <row r="1618" spans="7:20" x14ac:dyDescent="0.25">
      <c r="G1618" s="14"/>
      <c r="H1618" s="14"/>
      <c r="I1618" s="14">
        <v>1615</v>
      </c>
      <c r="J1618" s="14">
        <v>100</v>
      </c>
      <c r="O1618" s="1"/>
      <c r="P1618" s="18">
        <v>35</v>
      </c>
      <c r="T1618" s="13">
        <v>100000</v>
      </c>
    </row>
    <row r="1619" spans="7:20" x14ac:dyDescent="0.25">
      <c r="G1619" s="14"/>
      <c r="H1619" s="14"/>
      <c r="I1619" s="14">
        <v>1616</v>
      </c>
      <c r="J1619" s="14">
        <v>100</v>
      </c>
      <c r="O1619" s="1"/>
      <c r="P1619" s="18">
        <v>35</v>
      </c>
      <c r="T1619" s="13">
        <v>100000</v>
      </c>
    </row>
    <row r="1620" spans="7:20" x14ac:dyDescent="0.25">
      <c r="G1620" s="14"/>
      <c r="H1620" s="14"/>
      <c r="I1620" s="14">
        <v>1617</v>
      </c>
      <c r="J1620" s="14">
        <v>100</v>
      </c>
      <c r="O1620" s="1"/>
      <c r="P1620" s="18">
        <v>35</v>
      </c>
      <c r="T1620" s="13">
        <v>100000</v>
      </c>
    </row>
    <row r="1621" spans="7:20" x14ac:dyDescent="0.25">
      <c r="G1621" s="14"/>
      <c r="H1621" s="14"/>
      <c r="I1621" s="14">
        <v>1618</v>
      </c>
      <c r="J1621" s="14">
        <v>100</v>
      </c>
      <c r="O1621" s="1"/>
      <c r="P1621" s="18">
        <v>35</v>
      </c>
      <c r="T1621" s="13">
        <v>100000</v>
      </c>
    </row>
    <row r="1622" spans="7:20" x14ac:dyDescent="0.25">
      <c r="G1622" s="14"/>
      <c r="H1622" s="14"/>
      <c r="I1622" s="14">
        <v>1619</v>
      </c>
      <c r="J1622" s="14">
        <v>100</v>
      </c>
      <c r="O1622" s="1"/>
      <c r="P1622" s="18">
        <v>35</v>
      </c>
      <c r="T1622" s="13">
        <v>100000</v>
      </c>
    </row>
    <row r="1623" spans="7:20" x14ac:dyDescent="0.25">
      <c r="G1623" s="14"/>
      <c r="H1623" s="14"/>
      <c r="I1623" s="14">
        <v>1620</v>
      </c>
      <c r="J1623" s="14">
        <v>100</v>
      </c>
      <c r="O1623" s="1"/>
      <c r="P1623" s="18">
        <v>35</v>
      </c>
      <c r="T1623" s="13">
        <v>100000</v>
      </c>
    </row>
    <row r="1624" spans="7:20" x14ac:dyDescent="0.25">
      <c r="G1624" s="14"/>
      <c r="H1624" s="14"/>
      <c r="I1624" s="14">
        <v>1621</v>
      </c>
      <c r="J1624" s="14">
        <v>100</v>
      </c>
      <c r="O1624" s="1"/>
      <c r="P1624" s="18">
        <v>35</v>
      </c>
      <c r="T1624" s="13">
        <v>100000</v>
      </c>
    </row>
    <row r="1625" spans="7:20" x14ac:dyDescent="0.25">
      <c r="G1625" s="14"/>
      <c r="H1625" s="14"/>
      <c r="I1625" s="14">
        <v>1622</v>
      </c>
      <c r="J1625" s="14">
        <v>100</v>
      </c>
      <c r="O1625" s="1"/>
      <c r="P1625" s="18">
        <v>35</v>
      </c>
      <c r="T1625" s="13">
        <v>100000</v>
      </c>
    </row>
    <row r="1626" spans="7:20" x14ac:dyDescent="0.25">
      <c r="G1626" s="14"/>
      <c r="H1626" s="14"/>
      <c r="I1626" s="14">
        <v>1623</v>
      </c>
      <c r="J1626" s="14">
        <v>100</v>
      </c>
      <c r="O1626" s="1"/>
      <c r="P1626" s="18">
        <v>35</v>
      </c>
      <c r="T1626" s="13">
        <v>100000</v>
      </c>
    </row>
    <row r="1627" spans="7:20" x14ac:dyDescent="0.25">
      <c r="G1627" s="14"/>
      <c r="H1627" s="14"/>
      <c r="I1627" s="14">
        <v>1624</v>
      </c>
      <c r="J1627" s="14">
        <v>100</v>
      </c>
      <c r="O1627" s="1"/>
      <c r="P1627" s="18">
        <v>35</v>
      </c>
      <c r="T1627" s="13">
        <v>100000</v>
      </c>
    </row>
    <row r="1628" spans="7:20" x14ac:dyDescent="0.25">
      <c r="G1628" s="14"/>
      <c r="H1628" s="14"/>
      <c r="I1628" s="14">
        <v>1625</v>
      </c>
      <c r="J1628" s="14">
        <v>100</v>
      </c>
      <c r="O1628" s="1"/>
      <c r="P1628" s="18">
        <v>35</v>
      </c>
      <c r="T1628" s="13">
        <v>100000</v>
      </c>
    </row>
    <row r="1629" spans="7:20" x14ac:dyDescent="0.25">
      <c r="G1629" s="14"/>
      <c r="H1629" s="14"/>
      <c r="I1629" s="14">
        <v>1626</v>
      </c>
      <c r="J1629" s="14">
        <v>100</v>
      </c>
      <c r="O1629" s="1"/>
      <c r="P1629" s="18">
        <v>35</v>
      </c>
      <c r="T1629" s="13">
        <v>100000</v>
      </c>
    </row>
    <row r="1630" spans="7:20" x14ac:dyDescent="0.25">
      <c r="G1630" s="14"/>
      <c r="H1630" s="14"/>
      <c r="I1630" s="14">
        <v>1627</v>
      </c>
      <c r="J1630" s="14">
        <v>100</v>
      </c>
      <c r="O1630" s="1"/>
      <c r="P1630" s="18">
        <v>35</v>
      </c>
      <c r="T1630" s="13">
        <v>100000</v>
      </c>
    </row>
    <row r="1631" spans="7:20" x14ac:dyDescent="0.25">
      <c r="G1631" s="14"/>
      <c r="H1631" s="14"/>
      <c r="I1631" s="14">
        <v>1628</v>
      </c>
      <c r="J1631" s="14">
        <v>100</v>
      </c>
      <c r="O1631" s="1"/>
      <c r="P1631" s="18">
        <v>35</v>
      </c>
      <c r="T1631" s="13">
        <v>100000</v>
      </c>
    </row>
    <row r="1632" spans="7:20" x14ac:dyDescent="0.25">
      <c r="G1632" s="14"/>
      <c r="H1632" s="14"/>
      <c r="I1632" s="14">
        <v>1629</v>
      </c>
      <c r="J1632" s="14">
        <v>100</v>
      </c>
      <c r="O1632" s="1"/>
      <c r="P1632" s="18">
        <v>35</v>
      </c>
      <c r="T1632" s="13">
        <v>100000</v>
      </c>
    </row>
    <row r="1633" spans="7:20" x14ac:dyDescent="0.25">
      <c r="G1633" s="14"/>
      <c r="H1633" s="14"/>
      <c r="I1633" s="14">
        <v>1630</v>
      </c>
      <c r="J1633" s="14">
        <v>100</v>
      </c>
      <c r="O1633" s="1"/>
      <c r="P1633" s="18">
        <v>35</v>
      </c>
      <c r="T1633" s="13">
        <v>100000</v>
      </c>
    </row>
    <row r="1634" spans="7:20" x14ac:dyDescent="0.25">
      <c r="G1634" s="14"/>
      <c r="H1634" s="14"/>
      <c r="I1634" s="14">
        <v>1631</v>
      </c>
      <c r="J1634" s="14">
        <v>100</v>
      </c>
      <c r="O1634" s="1"/>
      <c r="P1634" s="18">
        <v>35</v>
      </c>
      <c r="T1634" s="13">
        <v>100000</v>
      </c>
    </row>
    <row r="1635" spans="7:20" x14ac:dyDescent="0.25">
      <c r="G1635" s="14"/>
      <c r="H1635" s="14"/>
      <c r="I1635" s="14">
        <v>1632</v>
      </c>
      <c r="J1635" s="14">
        <v>100</v>
      </c>
      <c r="O1635" s="1"/>
      <c r="P1635" s="18">
        <v>35</v>
      </c>
      <c r="T1635" s="13">
        <v>100000</v>
      </c>
    </row>
    <row r="1636" spans="7:20" x14ac:dyDescent="0.25">
      <c r="G1636" s="14"/>
      <c r="H1636" s="14"/>
      <c r="I1636" s="14">
        <v>1633</v>
      </c>
      <c r="J1636" s="14">
        <v>100</v>
      </c>
      <c r="O1636" s="1"/>
      <c r="P1636" s="18">
        <v>35</v>
      </c>
      <c r="T1636" s="13">
        <v>100000</v>
      </c>
    </row>
    <row r="1637" spans="7:20" x14ac:dyDescent="0.25">
      <c r="G1637" s="14"/>
      <c r="H1637" s="14"/>
      <c r="I1637" s="14">
        <v>1634</v>
      </c>
      <c r="J1637" s="14">
        <v>100</v>
      </c>
      <c r="O1637" s="1"/>
      <c r="P1637" s="18">
        <v>35</v>
      </c>
      <c r="T1637" s="13">
        <v>100000</v>
      </c>
    </row>
    <row r="1638" spans="7:20" x14ac:dyDescent="0.25">
      <c r="G1638" s="14"/>
      <c r="H1638" s="14"/>
      <c r="I1638" s="14">
        <v>1635</v>
      </c>
      <c r="J1638" s="14">
        <v>100</v>
      </c>
      <c r="O1638" s="1"/>
      <c r="P1638" s="18">
        <v>35</v>
      </c>
      <c r="T1638" s="13">
        <v>100000</v>
      </c>
    </row>
    <row r="1639" spans="7:20" x14ac:dyDescent="0.25">
      <c r="G1639" s="14"/>
      <c r="H1639" s="14"/>
      <c r="I1639" s="14">
        <v>1636</v>
      </c>
      <c r="J1639" s="14">
        <v>100</v>
      </c>
      <c r="O1639" s="1"/>
      <c r="P1639" s="18">
        <v>35</v>
      </c>
      <c r="T1639" s="13">
        <v>100000</v>
      </c>
    </row>
    <row r="1640" spans="7:20" x14ac:dyDescent="0.25">
      <c r="G1640" s="14"/>
      <c r="H1640" s="14"/>
      <c r="I1640" s="14">
        <v>1637</v>
      </c>
      <c r="J1640" s="14">
        <v>100</v>
      </c>
      <c r="O1640" s="1"/>
      <c r="P1640" s="18">
        <v>35</v>
      </c>
      <c r="T1640" s="13">
        <v>100000</v>
      </c>
    </row>
    <row r="1641" spans="7:20" x14ac:dyDescent="0.25">
      <c r="G1641" s="14"/>
      <c r="H1641" s="14"/>
      <c r="I1641" s="14">
        <v>1638</v>
      </c>
      <c r="J1641" s="14">
        <v>100</v>
      </c>
      <c r="O1641" s="1"/>
      <c r="P1641" s="18">
        <v>35</v>
      </c>
      <c r="T1641" s="13">
        <v>100000</v>
      </c>
    </row>
    <row r="1642" spans="7:20" x14ac:dyDescent="0.25">
      <c r="G1642" s="14"/>
      <c r="H1642" s="14"/>
      <c r="I1642" s="14">
        <v>1639</v>
      </c>
      <c r="J1642" s="14">
        <v>100</v>
      </c>
      <c r="O1642" s="1"/>
      <c r="P1642" s="18">
        <v>35</v>
      </c>
      <c r="T1642" s="13">
        <v>100000</v>
      </c>
    </row>
    <row r="1643" spans="7:20" x14ac:dyDescent="0.25">
      <c r="G1643" s="14"/>
      <c r="H1643" s="14"/>
      <c r="I1643" s="14">
        <v>1640</v>
      </c>
      <c r="J1643" s="14">
        <v>100</v>
      </c>
      <c r="O1643" s="1"/>
      <c r="P1643" s="18">
        <v>35</v>
      </c>
      <c r="T1643" s="13">
        <v>100000</v>
      </c>
    </row>
    <row r="1644" spans="7:20" x14ac:dyDescent="0.25">
      <c r="G1644" s="14"/>
      <c r="H1644" s="14"/>
      <c r="I1644" s="14">
        <v>1641</v>
      </c>
      <c r="J1644" s="14">
        <v>100</v>
      </c>
      <c r="O1644" s="1"/>
      <c r="P1644" s="18">
        <v>35</v>
      </c>
      <c r="T1644" s="13">
        <v>100000</v>
      </c>
    </row>
    <row r="1645" spans="7:20" x14ac:dyDescent="0.25">
      <c r="G1645" s="14"/>
      <c r="H1645" s="14"/>
      <c r="I1645" s="14">
        <v>1642</v>
      </c>
      <c r="J1645" s="14">
        <v>100</v>
      </c>
      <c r="O1645" s="1"/>
      <c r="P1645" s="18">
        <v>35</v>
      </c>
      <c r="T1645" s="13">
        <v>100000</v>
      </c>
    </row>
    <row r="1646" spans="7:20" x14ac:dyDescent="0.25">
      <c r="G1646" s="14"/>
      <c r="H1646" s="14"/>
      <c r="I1646" s="14">
        <v>1643</v>
      </c>
      <c r="J1646" s="14">
        <v>100</v>
      </c>
      <c r="O1646" s="1"/>
      <c r="P1646" s="18">
        <v>35</v>
      </c>
      <c r="T1646" s="13">
        <v>100000</v>
      </c>
    </row>
    <row r="1647" spans="7:20" x14ac:dyDescent="0.25">
      <c r="G1647" s="14"/>
      <c r="H1647" s="14"/>
      <c r="I1647" s="14">
        <v>1644</v>
      </c>
      <c r="J1647" s="14">
        <v>100</v>
      </c>
      <c r="O1647" s="1"/>
      <c r="P1647" s="18">
        <v>35</v>
      </c>
      <c r="T1647" s="13">
        <v>100000</v>
      </c>
    </row>
    <row r="1648" spans="7:20" x14ac:dyDescent="0.25">
      <c r="G1648" s="14"/>
      <c r="H1648" s="14"/>
      <c r="I1648" s="14">
        <v>1645</v>
      </c>
      <c r="J1648" s="14">
        <v>100</v>
      </c>
      <c r="O1648" s="1"/>
      <c r="P1648" s="18">
        <v>35</v>
      </c>
      <c r="T1648" s="13">
        <v>100000</v>
      </c>
    </row>
    <row r="1649" spans="7:20" x14ac:dyDescent="0.25">
      <c r="G1649" s="14"/>
      <c r="H1649" s="14"/>
      <c r="I1649" s="14">
        <v>1646</v>
      </c>
      <c r="J1649" s="14">
        <v>100</v>
      </c>
      <c r="O1649" s="1"/>
      <c r="P1649" s="18">
        <v>35</v>
      </c>
      <c r="T1649" s="13">
        <v>100000</v>
      </c>
    </row>
    <row r="1650" spans="7:20" x14ac:dyDescent="0.25">
      <c r="G1650" s="14"/>
      <c r="H1650" s="14"/>
      <c r="I1650" s="14">
        <v>1647</v>
      </c>
      <c r="J1650" s="14">
        <v>100</v>
      </c>
      <c r="O1650" s="1"/>
      <c r="P1650" s="18">
        <v>35</v>
      </c>
      <c r="T1650" s="13">
        <v>100000</v>
      </c>
    </row>
    <row r="1651" spans="7:20" x14ac:dyDescent="0.25">
      <c r="G1651" s="14"/>
      <c r="H1651" s="14"/>
      <c r="I1651" s="14">
        <v>1648</v>
      </c>
      <c r="J1651" s="14">
        <v>100</v>
      </c>
      <c r="O1651" s="1"/>
      <c r="P1651" s="18">
        <v>35</v>
      </c>
      <c r="T1651" s="13">
        <v>100000</v>
      </c>
    </row>
    <row r="1652" spans="7:20" x14ac:dyDescent="0.25">
      <c r="G1652" s="14"/>
      <c r="H1652" s="14"/>
      <c r="I1652" s="14">
        <v>1649</v>
      </c>
      <c r="J1652" s="14">
        <v>100</v>
      </c>
      <c r="O1652" s="1"/>
      <c r="P1652" s="18">
        <v>35</v>
      </c>
      <c r="T1652" s="13">
        <v>100000</v>
      </c>
    </row>
    <row r="1653" spans="7:20" x14ac:dyDescent="0.25">
      <c r="G1653" s="14"/>
      <c r="H1653" s="14"/>
      <c r="I1653" s="14">
        <v>1650</v>
      </c>
      <c r="J1653" s="14">
        <v>100</v>
      </c>
      <c r="O1653" s="1"/>
      <c r="P1653" s="18">
        <v>35</v>
      </c>
      <c r="T1653" s="13">
        <v>100000</v>
      </c>
    </row>
    <row r="1654" spans="7:20" x14ac:dyDescent="0.25">
      <c r="G1654" s="14"/>
      <c r="H1654" s="14"/>
      <c r="I1654" s="14">
        <v>1651</v>
      </c>
      <c r="J1654" s="14">
        <v>100</v>
      </c>
      <c r="O1654" s="1"/>
      <c r="P1654" s="18">
        <v>35</v>
      </c>
      <c r="T1654" s="13">
        <v>100000</v>
      </c>
    </row>
    <row r="1655" spans="7:20" x14ac:dyDescent="0.25">
      <c r="G1655" s="14"/>
      <c r="H1655" s="14"/>
      <c r="I1655" s="14">
        <v>1652</v>
      </c>
      <c r="J1655" s="14">
        <v>100</v>
      </c>
      <c r="O1655" s="1"/>
      <c r="P1655" s="18">
        <v>35</v>
      </c>
      <c r="T1655" s="13">
        <v>100000</v>
      </c>
    </row>
    <row r="1656" spans="7:20" x14ac:dyDescent="0.25">
      <c r="G1656" s="14"/>
      <c r="H1656" s="14"/>
      <c r="I1656" s="14">
        <v>1653</v>
      </c>
      <c r="J1656" s="14">
        <v>100</v>
      </c>
      <c r="O1656" s="1"/>
      <c r="P1656" s="18">
        <v>35</v>
      </c>
      <c r="T1656" s="13">
        <v>100000</v>
      </c>
    </row>
    <row r="1657" spans="7:20" x14ac:dyDescent="0.25">
      <c r="G1657" s="14"/>
      <c r="H1657" s="14"/>
      <c r="I1657" s="14">
        <v>1654</v>
      </c>
      <c r="J1657" s="14">
        <v>100</v>
      </c>
      <c r="O1657" s="1"/>
      <c r="P1657" s="18">
        <v>35</v>
      </c>
      <c r="T1657" s="13">
        <v>100000</v>
      </c>
    </row>
    <row r="1658" spans="7:20" x14ac:dyDescent="0.25">
      <c r="G1658" s="14"/>
      <c r="H1658" s="14"/>
      <c r="I1658" s="14">
        <v>1655</v>
      </c>
      <c r="J1658" s="14">
        <v>100</v>
      </c>
      <c r="O1658" s="1"/>
      <c r="P1658" s="18">
        <v>35</v>
      </c>
      <c r="T1658" s="13">
        <v>100000</v>
      </c>
    </row>
    <row r="1659" spans="7:20" x14ac:dyDescent="0.25">
      <c r="G1659" s="14"/>
      <c r="H1659" s="14"/>
      <c r="I1659" s="14">
        <v>1656</v>
      </c>
      <c r="J1659" s="14">
        <v>100</v>
      </c>
      <c r="O1659" s="1"/>
      <c r="P1659" s="18">
        <v>35</v>
      </c>
      <c r="T1659" s="13">
        <v>100000</v>
      </c>
    </row>
    <row r="1660" spans="7:20" x14ac:dyDescent="0.25">
      <c r="G1660" s="14"/>
      <c r="H1660" s="14"/>
      <c r="I1660" s="14">
        <v>1657</v>
      </c>
      <c r="J1660" s="14">
        <v>100</v>
      </c>
      <c r="O1660" s="1"/>
      <c r="P1660" s="18">
        <v>35</v>
      </c>
      <c r="T1660" s="13">
        <v>100000</v>
      </c>
    </row>
    <row r="1661" spans="7:20" x14ac:dyDescent="0.25">
      <c r="G1661" s="14"/>
      <c r="H1661" s="14"/>
      <c r="I1661" s="14">
        <v>1658</v>
      </c>
      <c r="J1661" s="14">
        <v>100</v>
      </c>
      <c r="O1661" s="1"/>
      <c r="P1661" s="18">
        <v>35</v>
      </c>
      <c r="T1661" s="13">
        <v>100000</v>
      </c>
    </row>
    <row r="1662" spans="7:20" x14ac:dyDescent="0.25">
      <c r="G1662" s="14"/>
      <c r="H1662" s="14"/>
      <c r="I1662" s="14">
        <v>1659</v>
      </c>
      <c r="J1662" s="14">
        <v>100</v>
      </c>
      <c r="O1662" s="1"/>
      <c r="P1662" s="18">
        <v>35</v>
      </c>
      <c r="T1662" s="13">
        <v>100000</v>
      </c>
    </row>
    <row r="1663" spans="7:20" x14ac:dyDescent="0.25">
      <c r="G1663" s="14"/>
      <c r="H1663" s="14"/>
      <c r="I1663" s="14">
        <v>1660</v>
      </c>
      <c r="J1663" s="14">
        <v>100</v>
      </c>
      <c r="O1663" s="1"/>
      <c r="P1663" s="18">
        <v>35</v>
      </c>
      <c r="T1663" s="13">
        <v>100000</v>
      </c>
    </row>
    <row r="1664" spans="7:20" x14ac:dyDescent="0.25">
      <c r="G1664" s="14"/>
      <c r="H1664" s="14"/>
      <c r="I1664" s="14">
        <v>1661</v>
      </c>
      <c r="J1664" s="14">
        <v>100</v>
      </c>
      <c r="O1664" s="1"/>
      <c r="P1664" s="18">
        <v>35</v>
      </c>
      <c r="T1664" s="13">
        <v>100000</v>
      </c>
    </row>
    <row r="1665" spans="7:20" x14ac:dyDescent="0.25">
      <c r="G1665" s="14"/>
      <c r="H1665" s="14"/>
      <c r="I1665" s="14">
        <v>1662</v>
      </c>
      <c r="J1665" s="14">
        <v>100</v>
      </c>
      <c r="O1665" s="1"/>
      <c r="P1665" s="18">
        <v>35</v>
      </c>
      <c r="T1665" s="13">
        <v>100000</v>
      </c>
    </row>
    <row r="1666" spans="7:20" x14ac:dyDescent="0.25">
      <c r="G1666" s="14"/>
      <c r="H1666" s="14"/>
      <c r="I1666" s="14">
        <v>1663</v>
      </c>
      <c r="J1666" s="14">
        <v>100</v>
      </c>
      <c r="O1666" s="1"/>
      <c r="P1666" s="18">
        <v>35</v>
      </c>
      <c r="T1666" s="13">
        <v>100000</v>
      </c>
    </row>
    <row r="1667" spans="7:20" x14ac:dyDescent="0.25">
      <c r="G1667" s="14"/>
      <c r="H1667" s="14"/>
      <c r="I1667" s="14">
        <v>1664</v>
      </c>
      <c r="J1667" s="14">
        <v>100</v>
      </c>
      <c r="O1667" s="1"/>
      <c r="P1667" s="18">
        <v>35</v>
      </c>
      <c r="T1667" s="13">
        <v>100000</v>
      </c>
    </row>
    <row r="1668" spans="7:20" x14ac:dyDescent="0.25">
      <c r="G1668" s="14"/>
      <c r="H1668" s="14"/>
      <c r="I1668" s="14">
        <v>1665</v>
      </c>
      <c r="J1668" s="14">
        <v>100</v>
      </c>
      <c r="O1668" s="1"/>
      <c r="P1668" s="18">
        <v>35</v>
      </c>
      <c r="T1668" s="13">
        <v>100000</v>
      </c>
    </row>
    <row r="1669" spans="7:20" x14ac:dyDescent="0.25">
      <c r="G1669" s="14"/>
      <c r="H1669" s="14"/>
      <c r="I1669" s="14">
        <v>1666</v>
      </c>
      <c r="J1669" s="14">
        <v>100</v>
      </c>
      <c r="O1669" s="1"/>
      <c r="P1669" s="18">
        <v>35</v>
      </c>
      <c r="T1669" s="13">
        <v>100000</v>
      </c>
    </row>
    <row r="1670" spans="7:20" x14ac:dyDescent="0.25">
      <c r="G1670" s="14"/>
      <c r="H1670" s="14"/>
      <c r="I1670" s="14">
        <v>1667</v>
      </c>
      <c r="J1670" s="14">
        <v>100</v>
      </c>
      <c r="O1670" s="1"/>
      <c r="P1670" s="18">
        <v>35</v>
      </c>
      <c r="T1670" s="13">
        <v>100000</v>
      </c>
    </row>
    <row r="1671" spans="7:20" x14ac:dyDescent="0.25">
      <c r="G1671" s="14"/>
      <c r="H1671" s="14"/>
      <c r="I1671" s="14">
        <v>1668</v>
      </c>
      <c r="J1671" s="14">
        <v>100</v>
      </c>
      <c r="O1671" s="1"/>
      <c r="P1671" s="18">
        <v>35</v>
      </c>
      <c r="T1671" s="13">
        <v>100000</v>
      </c>
    </row>
    <row r="1672" spans="7:20" x14ac:dyDescent="0.25">
      <c r="G1672" s="14"/>
      <c r="H1672" s="14"/>
      <c r="I1672" s="14">
        <v>1669</v>
      </c>
      <c r="J1672" s="14">
        <v>100</v>
      </c>
      <c r="O1672" s="1"/>
      <c r="P1672" s="18">
        <v>35</v>
      </c>
      <c r="T1672" s="13">
        <v>100000</v>
      </c>
    </row>
    <row r="1673" spans="7:20" x14ac:dyDescent="0.25">
      <c r="G1673" s="14"/>
      <c r="H1673" s="14"/>
      <c r="I1673" s="14">
        <v>1670</v>
      </c>
      <c r="J1673" s="14">
        <v>100</v>
      </c>
      <c r="O1673" s="1"/>
      <c r="P1673" s="18">
        <v>35</v>
      </c>
      <c r="T1673" s="13">
        <v>100000</v>
      </c>
    </row>
    <row r="1674" spans="7:20" x14ac:dyDescent="0.25">
      <c r="G1674" s="14"/>
      <c r="H1674" s="14"/>
      <c r="I1674" s="14">
        <v>1671</v>
      </c>
      <c r="J1674" s="14">
        <v>100</v>
      </c>
      <c r="O1674" s="1"/>
      <c r="P1674" s="18">
        <v>35</v>
      </c>
      <c r="T1674" s="13">
        <v>100000</v>
      </c>
    </row>
    <row r="1675" spans="7:20" x14ac:dyDescent="0.25">
      <c r="G1675" s="14"/>
      <c r="H1675" s="14"/>
      <c r="I1675" s="14">
        <v>1672</v>
      </c>
      <c r="J1675" s="14">
        <v>100</v>
      </c>
      <c r="O1675" s="1"/>
      <c r="P1675" s="18">
        <v>35</v>
      </c>
      <c r="T1675" s="13">
        <v>100000</v>
      </c>
    </row>
    <row r="1676" spans="7:20" x14ac:dyDescent="0.25">
      <c r="G1676" s="14"/>
      <c r="H1676" s="14"/>
      <c r="I1676" s="14">
        <v>1673</v>
      </c>
      <c r="J1676" s="14">
        <v>100</v>
      </c>
      <c r="O1676" s="1"/>
      <c r="P1676" s="18">
        <v>35</v>
      </c>
      <c r="T1676" s="13">
        <v>100000</v>
      </c>
    </row>
    <row r="1677" spans="7:20" x14ac:dyDescent="0.25">
      <c r="G1677" s="14"/>
      <c r="H1677" s="14"/>
      <c r="I1677" s="14">
        <v>1674</v>
      </c>
      <c r="J1677" s="14">
        <v>100</v>
      </c>
      <c r="O1677" s="1"/>
      <c r="P1677" s="18">
        <v>35</v>
      </c>
      <c r="T1677" s="13">
        <v>100000</v>
      </c>
    </row>
    <row r="1678" spans="7:20" x14ac:dyDescent="0.25">
      <c r="G1678" s="14"/>
      <c r="H1678" s="14"/>
      <c r="I1678" s="14">
        <v>1675</v>
      </c>
      <c r="J1678" s="14">
        <v>100</v>
      </c>
      <c r="O1678" s="1"/>
      <c r="P1678" s="18">
        <v>35</v>
      </c>
      <c r="T1678" s="13">
        <v>100000</v>
      </c>
    </row>
    <row r="1679" spans="7:20" x14ac:dyDescent="0.25">
      <c r="G1679" s="14"/>
      <c r="H1679" s="14"/>
      <c r="I1679" s="14">
        <v>1676</v>
      </c>
      <c r="J1679" s="14">
        <v>100</v>
      </c>
      <c r="O1679" s="1"/>
      <c r="P1679" s="18">
        <v>35</v>
      </c>
      <c r="T1679" s="13">
        <v>100000</v>
      </c>
    </row>
    <row r="1680" spans="7:20" x14ac:dyDescent="0.25">
      <c r="G1680" s="14"/>
      <c r="H1680" s="14"/>
      <c r="I1680" s="14">
        <v>1677</v>
      </c>
      <c r="J1680" s="14">
        <v>100</v>
      </c>
      <c r="O1680" s="1"/>
      <c r="P1680" s="18">
        <v>35</v>
      </c>
      <c r="T1680" s="13">
        <v>100000</v>
      </c>
    </row>
    <row r="1681" spans="7:20" x14ac:dyDescent="0.25">
      <c r="G1681" s="14"/>
      <c r="H1681" s="14"/>
      <c r="I1681" s="14">
        <v>1678</v>
      </c>
      <c r="J1681" s="14">
        <v>100</v>
      </c>
      <c r="O1681" s="1"/>
      <c r="P1681" s="18">
        <v>35</v>
      </c>
      <c r="T1681" s="13">
        <v>100000</v>
      </c>
    </row>
    <row r="1682" spans="7:20" x14ac:dyDescent="0.25">
      <c r="G1682" s="14"/>
      <c r="H1682" s="14"/>
      <c r="I1682" s="14">
        <v>1679</v>
      </c>
      <c r="J1682" s="14">
        <v>100</v>
      </c>
      <c r="O1682" s="1"/>
      <c r="P1682" s="18">
        <v>35</v>
      </c>
      <c r="T1682" s="13">
        <v>100000</v>
      </c>
    </row>
    <row r="1683" spans="7:20" x14ac:dyDescent="0.25">
      <c r="G1683" s="14"/>
      <c r="H1683" s="14"/>
      <c r="I1683" s="14">
        <v>1680</v>
      </c>
      <c r="J1683" s="14">
        <v>100</v>
      </c>
      <c r="O1683" s="1"/>
      <c r="P1683" s="18">
        <v>35</v>
      </c>
      <c r="T1683" s="13">
        <v>100000</v>
      </c>
    </row>
    <row r="1684" spans="7:20" x14ac:dyDescent="0.25">
      <c r="G1684" s="14"/>
      <c r="H1684" s="14"/>
      <c r="I1684" s="14">
        <v>1681</v>
      </c>
      <c r="J1684" s="14">
        <v>100</v>
      </c>
      <c r="O1684" s="1"/>
      <c r="P1684" s="18">
        <v>35</v>
      </c>
      <c r="T1684" s="13">
        <v>100000</v>
      </c>
    </row>
    <row r="1685" spans="7:20" x14ac:dyDescent="0.25">
      <c r="G1685" s="14"/>
      <c r="H1685" s="14"/>
      <c r="I1685" s="14">
        <v>1682</v>
      </c>
      <c r="J1685" s="14">
        <v>100</v>
      </c>
      <c r="O1685" s="1"/>
      <c r="P1685" s="18">
        <v>35</v>
      </c>
      <c r="T1685" s="13">
        <v>100000</v>
      </c>
    </row>
    <row r="1686" spans="7:20" x14ac:dyDescent="0.25">
      <c r="G1686" s="14"/>
      <c r="H1686" s="14"/>
      <c r="I1686" s="14">
        <v>1683</v>
      </c>
      <c r="J1686" s="14">
        <v>100</v>
      </c>
      <c r="O1686" s="1"/>
      <c r="P1686" s="18">
        <v>35</v>
      </c>
      <c r="T1686" s="13">
        <v>100000</v>
      </c>
    </row>
    <row r="1687" spans="7:20" x14ac:dyDescent="0.25">
      <c r="G1687" s="14"/>
      <c r="H1687" s="14"/>
      <c r="I1687" s="14">
        <v>1684</v>
      </c>
      <c r="J1687" s="14">
        <v>100</v>
      </c>
      <c r="O1687" s="1"/>
      <c r="P1687" s="18">
        <v>35</v>
      </c>
      <c r="T1687" s="13">
        <v>100000</v>
      </c>
    </row>
    <row r="1688" spans="7:20" x14ac:dyDescent="0.25">
      <c r="G1688" s="14"/>
      <c r="H1688" s="14"/>
      <c r="I1688" s="14">
        <v>1685</v>
      </c>
      <c r="J1688" s="14">
        <v>100</v>
      </c>
      <c r="O1688" s="1"/>
      <c r="P1688" s="18">
        <v>35</v>
      </c>
      <c r="T1688" s="13">
        <v>100000</v>
      </c>
    </row>
    <row r="1689" spans="7:20" x14ac:dyDescent="0.25">
      <c r="G1689" s="14"/>
      <c r="H1689" s="14"/>
      <c r="I1689" s="14">
        <v>1686</v>
      </c>
      <c r="J1689" s="14">
        <v>100</v>
      </c>
      <c r="O1689" s="1"/>
      <c r="P1689" s="18">
        <v>35</v>
      </c>
      <c r="T1689" s="13">
        <v>100000</v>
      </c>
    </row>
    <row r="1690" spans="7:20" x14ac:dyDescent="0.25">
      <c r="G1690" s="14"/>
      <c r="H1690" s="14"/>
      <c r="I1690" s="14">
        <v>1687</v>
      </c>
      <c r="J1690" s="14">
        <v>100</v>
      </c>
      <c r="O1690" s="1"/>
      <c r="P1690" s="18">
        <v>35</v>
      </c>
      <c r="T1690" s="13">
        <v>100000</v>
      </c>
    </row>
    <row r="1691" spans="7:20" x14ac:dyDescent="0.25">
      <c r="G1691" s="14"/>
      <c r="H1691" s="14"/>
      <c r="I1691" s="14">
        <v>1688</v>
      </c>
      <c r="J1691" s="14">
        <v>100</v>
      </c>
      <c r="O1691" s="1"/>
      <c r="P1691" s="18">
        <v>35</v>
      </c>
      <c r="T1691" s="13">
        <v>100000</v>
      </c>
    </row>
    <row r="1692" spans="7:20" x14ac:dyDescent="0.25">
      <c r="G1692" s="14"/>
      <c r="H1692" s="14"/>
      <c r="I1692" s="14">
        <v>1689</v>
      </c>
      <c r="J1692" s="14">
        <v>100</v>
      </c>
      <c r="O1692" s="1"/>
      <c r="P1692" s="18">
        <v>35</v>
      </c>
      <c r="T1692" s="13">
        <v>100000</v>
      </c>
    </row>
    <row r="1693" spans="7:20" x14ac:dyDescent="0.25">
      <c r="G1693" s="14"/>
      <c r="H1693" s="14"/>
      <c r="I1693" s="14">
        <v>1690</v>
      </c>
      <c r="J1693" s="14">
        <v>100</v>
      </c>
      <c r="O1693" s="1"/>
      <c r="P1693" s="18">
        <v>35</v>
      </c>
      <c r="T1693" s="13">
        <v>100000</v>
      </c>
    </row>
    <row r="1694" spans="7:20" x14ac:dyDescent="0.25">
      <c r="G1694" s="14"/>
      <c r="H1694" s="14"/>
      <c r="I1694" s="14">
        <v>1691</v>
      </c>
      <c r="J1694" s="14">
        <v>100</v>
      </c>
      <c r="O1694" s="1"/>
      <c r="P1694" s="18">
        <v>35</v>
      </c>
      <c r="T1694" s="13">
        <v>100000</v>
      </c>
    </row>
    <row r="1695" spans="7:20" x14ac:dyDescent="0.25">
      <c r="G1695" s="14"/>
      <c r="H1695" s="14"/>
      <c r="I1695" s="14">
        <v>1692</v>
      </c>
      <c r="J1695" s="14">
        <v>100</v>
      </c>
      <c r="O1695" s="1"/>
      <c r="P1695" s="18">
        <v>35</v>
      </c>
      <c r="T1695" s="13">
        <v>100000</v>
      </c>
    </row>
    <row r="1696" spans="7:20" x14ac:dyDescent="0.25">
      <c r="G1696" s="14"/>
      <c r="H1696" s="14"/>
      <c r="I1696" s="14">
        <v>1693</v>
      </c>
      <c r="J1696" s="14">
        <v>100</v>
      </c>
      <c r="O1696" s="1"/>
      <c r="P1696" s="18">
        <v>35</v>
      </c>
      <c r="T1696" s="13">
        <v>100000</v>
      </c>
    </row>
    <row r="1697" spans="7:20" x14ac:dyDescent="0.25">
      <c r="G1697" s="14"/>
      <c r="H1697" s="14"/>
      <c r="I1697" s="14">
        <v>1694</v>
      </c>
      <c r="J1697" s="14">
        <v>100</v>
      </c>
      <c r="O1697" s="1"/>
      <c r="P1697" s="18">
        <v>35</v>
      </c>
      <c r="T1697" s="13">
        <v>100000</v>
      </c>
    </row>
    <row r="1698" spans="7:20" x14ac:dyDescent="0.25">
      <c r="G1698" s="14"/>
      <c r="H1698" s="14"/>
      <c r="I1698" s="14">
        <v>1695</v>
      </c>
      <c r="J1698" s="14">
        <v>100</v>
      </c>
      <c r="O1698" s="1"/>
      <c r="P1698" s="18">
        <v>35</v>
      </c>
      <c r="T1698" s="13">
        <v>100000</v>
      </c>
    </row>
    <row r="1699" spans="7:20" x14ac:dyDescent="0.25">
      <c r="G1699" s="14"/>
      <c r="H1699" s="14"/>
      <c r="I1699" s="14">
        <v>1696</v>
      </c>
      <c r="J1699" s="14">
        <v>100</v>
      </c>
      <c r="O1699" s="1"/>
      <c r="P1699" s="18">
        <v>35</v>
      </c>
      <c r="T1699" s="13">
        <v>100000</v>
      </c>
    </row>
    <row r="1700" spans="7:20" x14ac:dyDescent="0.25">
      <c r="G1700" s="14"/>
      <c r="H1700" s="14"/>
      <c r="I1700" s="14">
        <v>1697</v>
      </c>
      <c r="J1700" s="14">
        <v>100</v>
      </c>
      <c r="O1700" s="1"/>
      <c r="P1700" s="18">
        <v>35</v>
      </c>
      <c r="T1700" s="13">
        <v>100000</v>
      </c>
    </row>
    <row r="1701" spans="7:20" x14ac:dyDescent="0.25">
      <c r="G1701" s="14"/>
      <c r="H1701" s="14"/>
      <c r="I1701" s="14">
        <v>1698</v>
      </c>
      <c r="J1701" s="14">
        <v>100</v>
      </c>
      <c r="O1701" s="1"/>
      <c r="P1701" s="18">
        <v>35</v>
      </c>
      <c r="T1701" s="13">
        <v>100000</v>
      </c>
    </row>
    <row r="1702" spans="7:20" x14ac:dyDescent="0.25">
      <c r="G1702" s="14"/>
      <c r="H1702" s="14"/>
      <c r="I1702" s="14">
        <v>1699</v>
      </c>
      <c r="J1702" s="14">
        <v>100</v>
      </c>
      <c r="O1702" s="1"/>
      <c r="P1702" s="18">
        <v>35</v>
      </c>
      <c r="T1702" s="13">
        <v>100000</v>
      </c>
    </row>
    <row r="1703" spans="7:20" x14ac:dyDescent="0.25">
      <c r="G1703" s="14"/>
      <c r="H1703" s="14"/>
      <c r="I1703" s="14">
        <v>1700</v>
      </c>
      <c r="J1703" s="14">
        <v>100</v>
      </c>
      <c r="O1703" s="1"/>
      <c r="P1703" s="18">
        <v>35</v>
      </c>
      <c r="T1703" s="13">
        <v>100000</v>
      </c>
    </row>
    <row r="1704" spans="7:20" x14ac:dyDescent="0.25">
      <c r="G1704" s="14"/>
      <c r="H1704" s="14"/>
      <c r="I1704" s="14">
        <v>1701</v>
      </c>
      <c r="J1704" s="14">
        <v>100</v>
      </c>
      <c r="O1704" s="1"/>
      <c r="P1704" s="18">
        <v>35</v>
      </c>
      <c r="T1704" s="13">
        <v>100000</v>
      </c>
    </row>
    <row r="1705" spans="7:20" x14ac:dyDescent="0.25">
      <c r="G1705" s="14"/>
      <c r="H1705" s="14"/>
      <c r="I1705" s="14">
        <v>1702</v>
      </c>
      <c r="J1705" s="14">
        <v>100</v>
      </c>
      <c r="O1705" s="1"/>
      <c r="P1705" s="18">
        <v>35</v>
      </c>
      <c r="T1705" s="13">
        <v>100000</v>
      </c>
    </row>
    <row r="1706" spans="7:20" x14ac:dyDescent="0.25">
      <c r="G1706" s="14"/>
      <c r="H1706" s="14"/>
      <c r="I1706" s="14">
        <v>1703</v>
      </c>
      <c r="J1706" s="14">
        <v>100</v>
      </c>
      <c r="O1706" s="1"/>
      <c r="P1706" s="18">
        <v>35</v>
      </c>
      <c r="T1706" s="13">
        <v>100000</v>
      </c>
    </row>
    <row r="1707" spans="7:20" x14ac:dyDescent="0.25">
      <c r="G1707" s="14"/>
      <c r="H1707" s="14"/>
      <c r="I1707" s="14">
        <v>1704</v>
      </c>
      <c r="J1707" s="14">
        <v>100</v>
      </c>
      <c r="O1707" s="1"/>
      <c r="P1707" s="18">
        <v>35</v>
      </c>
      <c r="T1707" s="13">
        <v>100000</v>
      </c>
    </row>
    <row r="1708" spans="7:20" x14ac:dyDescent="0.25">
      <c r="G1708" s="14"/>
      <c r="H1708" s="14"/>
      <c r="I1708" s="14">
        <v>1705</v>
      </c>
      <c r="J1708" s="14">
        <v>100</v>
      </c>
      <c r="O1708" s="1"/>
      <c r="P1708" s="18">
        <v>35</v>
      </c>
      <c r="T1708" s="13">
        <v>100000</v>
      </c>
    </row>
    <row r="1709" spans="7:20" x14ac:dyDescent="0.25">
      <c r="G1709" s="14"/>
      <c r="H1709" s="14"/>
      <c r="I1709" s="14">
        <v>1706</v>
      </c>
      <c r="J1709" s="14">
        <v>100</v>
      </c>
      <c r="O1709" s="1"/>
      <c r="P1709" s="18">
        <v>35</v>
      </c>
      <c r="T1709" s="13">
        <v>100000</v>
      </c>
    </row>
    <row r="1710" spans="7:20" x14ac:dyDescent="0.25">
      <c r="G1710" s="14"/>
      <c r="H1710" s="14"/>
      <c r="I1710" s="14">
        <v>1707</v>
      </c>
      <c r="J1710" s="14">
        <v>100</v>
      </c>
      <c r="O1710" s="1"/>
      <c r="P1710" s="18">
        <v>35</v>
      </c>
      <c r="T1710" s="13">
        <v>100000</v>
      </c>
    </row>
    <row r="1711" spans="7:20" x14ac:dyDescent="0.25">
      <c r="G1711" s="14"/>
      <c r="H1711" s="14"/>
      <c r="I1711" s="14">
        <v>1708</v>
      </c>
      <c r="J1711" s="14">
        <v>100</v>
      </c>
      <c r="O1711" s="1"/>
      <c r="P1711" s="18">
        <v>35</v>
      </c>
      <c r="T1711" s="13">
        <v>100000</v>
      </c>
    </row>
    <row r="1712" spans="7:20" x14ac:dyDescent="0.25">
      <c r="G1712" s="14"/>
      <c r="H1712" s="14"/>
      <c r="I1712" s="14">
        <v>1709</v>
      </c>
      <c r="J1712" s="14">
        <v>100</v>
      </c>
      <c r="O1712" s="1"/>
      <c r="P1712" s="18">
        <v>35</v>
      </c>
      <c r="T1712" s="13">
        <v>100000</v>
      </c>
    </row>
    <row r="1713" spans="7:20" x14ac:dyDescent="0.25">
      <c r="G1713" s="14"/>
      <c r="H1713" s="14"/>
      <c r="I1713" s="14">
        <v>1710</v>
      </c>
      <c r="J1713" s="14">
        <v>100</v>
      </c>
      <c r="O1713" s="1"/>
      <c r="P1713" s="18">
        <v>35</v>
      </c>
      <c r="T1713" s="13">
        <v>100000</v>
      </c>
    </row>
    <row r="1714" spans="7:20" x14ac:dyDescent="0.25">
      <c r="G1714" s="14"/>
      <c r="H1714" s="14"/>
      <c r="I1714" s="14">
        <v>1711</v>
      </c>
      <c r="J1714" s="14">
        <v>100</v>
      </c>
      <c r="O1714" s="1"/>
      <c r="P1714" s="18">
        <v>35</v>
      </c>
      <c r="T1714" s="13">
        <v>100000</v>
      </c>
    </row>
    <row r="1715" spans="7:20" x14ac:dyDescent="0.25">
      <c r="G1715" s="14"/>
      <c r="H1715" s="14"/>
      <c r="I1715" s="14">
        <v>1712</v>
      </c>
      <c r="J1715" s="14">
        <v>100</v>
      </c>
      <c r="O1715" s="1"/>
      <c r="P1715" s="18">
        <v>35</v>
      </c>
      <c r="T1715" s="13">
        <v>100000</v>
      </c>
    </row>
    <row r="1716" spans="7:20" x14ac:dyDescent="0.25">
      <c r="G1716" s="14"/>
      <c r="H1716" s="14"/>
      <c r="I1716" s="14">
        <v>1713</v>
      </c>
      <c r="J1716" s="14">
        <v>100</v>
      </c>
      <c r="O1716" s="1"/>
      <c r="P1716" s="18">
        <v>35</v>
      </c>
      <c r="T1716" s="13">
        <v>100000</v>
      </c>
    </row>
    <row r="1717" spans="7:20" x14ac:dyDescent="0.25">
      <c r="G1717" s="14"/>
      <c r="H1717" s="14"/>
      <c r="I1717" s="14">
        <v>1714</v>
      </c>
      <c r="J1717" s="14">
        <v>100</v>
      </c>
      <c r="O1717" s="1"/>
      <c r="P1717" s="18">
        <v>35</v>
      </c>
      <c r="T1717" s="13">
        <v>100000</v>
      </c>
    </row>
    <row r="1718" spans="7:20" x14ac:dyDescent="0.25">
      <c r="G1718" s="14"/>
      <c r="H1718" s="14"/>
      <c r="I1718" s="14">
        <v>1715</v>
      </c>
      <c r="J1718" s="14">
        <v>100</v>
      </c>
      <c r="O1718" s="1"/>
      <c r="P1718" s="18">
        <v>35</v>
      </c>
      <c r="T1718" s="13">
        <v>100000</v>
      </c>
    </row>
    <row r="1719" spans="7:20" x14ac:dyDescent="0.25">
      <c r="G1719" s="14"/>
      <c r="H1719" s="14"/>
      <c r="I1719" s="14">
        <v>1716</v>
      </c>
      <c r="J1719" s="14">
        <v>100</v>
      </c>
      <c r="O1719" s="1"/>
      <c r="P1719" s="18">
        <v>35</v>
      </c>
      <c r="T1719" s="13">
        <v>100000</v>
      </c>
    </row>
    <row r="1720" spans="7:20" x14ac:dyDescent="0.25">
      <c r="G1720" s="14"/>
      <c r="H1720" s="14"/>
      <c r="I1720" s="14">
        <v>1717</v>
      </c>
      <c r="J1720" s="14">
        <v>100</v>
      </c>
      <c r="O1720" s="1"/>
      <c r="P1720" s="18">
        <v>35</v>
      </c>
      <c r="T1720" s="13">
        <v>100000</v>
      </c>
    </row>
    <row r="1721" spans="7:20" x14ac:dyDescent="0.25">
      <c r="G1721" s="14"/>
      <c r="H1721" s="14"/>
      <c r="I1721" s="14">
        <v>1718</v>
      </c>
      <c r="J1721" s="14">
        <v>100</v>
      </c>
      <c r="O1721" s="1"/>
      <c r="P1721" s="18">
        <v>35</v>
      </c>
      <c r="T1721" s="13">
        <v>100000</v>
      </c>
    </row>
    <row r="1722" spans="7:20" x14ac:dyDescent="0.25">
      <c r="G1722" s="14"/>
      <c r="H1722" s="14"/>
      <c r="I1722" s="14">
        <v>1719</v>
      </c>
      <c r="J1722" s="14">
        <v>100</v>
      </c>
      <c r="O1722" s="1"/>
      <c r="P1722" s="18">
        <v>35</v>
      </c>
      <c r="T1722" s="13">
        <v>100000</v>
      </c>
    </row>
    <row r="1723" spans="7:20" x14ac:dyDescent="0.25">
      <c r="G1723" s="14"/>
      <c r="H1723" s="14"/>
      <c r="I1723" s="14">
        <v>1720</v>
      </c>
      <c r="J1723" s="14">
        <v>100</v>
      </c>
      <c r="O1723" s="1"/>
      <c r="P1723" s="18">
        <v>35</v>
      </c>
      <c r="T1723" s="13">
        <v>100000</v>
      </c>
    </row>
    <row r="1724" spans="7:20" x14ac:dyDescent="0.25">
      <c r="G1724" s="14"/>
      <c r="H1724" s="14"/>
      <c r="I1724" s="14">
        <v>1721</v>
      </c>
      <c r="J1724" s="14">
        <v>100</v>
      </c>
      <c r="O1724" s="1"/>
      <c r="P1724" s="18">
        <v>35</v>
      </c>
      <c r="T1724" s="13">
        <v>100000</v>
      </c>
    </row>
    <row r="1725" spans="7:20" x14ac:dyDescent="0.25">
      <c r="G1725" s="14"/>
      <c r="H1725" s="14"/>
      <c r="I1725" s="14">
        <v>1722</v>
      </c>
      <c r="J1725" s="14">
        <v>100</v>
      </c>
      <c r="O1725" s="1"/>
      <c r="P1725" s="18">
        <v>35</v>
      </c>
      <c r="T1725" s="13">
        <v>100000</v>
      </c>
    </row>
    <row r="1726" spans="7:20" x14ac:dyDescent="0.25">
      <c r="G1726" s="14"/>
      <c r="H1726" s="14"/>
      <c r="I1726" s="14">
        <v>1723</v>
      </c>
      <c r="J1726" s="14">
        <v>100</v>
      </c>
      <c r="O1726" s="1"/>
      <c r="P1726" s="18">
        <v>35</v>
      </c>
      <c r="T1726" s="13">
        <v>100000</v>
      </c>
    </row>
    <row r="1727" spans="7:20" x14ac:dyDescent="0.25">
      <c r="G1727" s="14"/>
      <c r="H1727" s="14"/>
      <c r="I1727" s="14">
        <v>1724</v>
      </c>
      <c r="J1727" s="14">
        <v>100</v>
      </c>
      <c r="O1727" s="1"/>
      <c r="P1727" s="18">
        <v>35</v>
      </c>
      <c r="T1727" s="13">
        <v>100000</v>
      </c>
    </row>
    <row r="1728" spans="7:20" x14ac:dyDescent="0.25">
      <c r="G1728" s="14"/>
      <c r="H1728" s="14"/>
      <c r="I1728" s="14">
        <v>1725</v>
      </c>
      <c r="J1728" s="14">
        <v>100</v>
      </c>
      <c r="O1728" s="1"/>
      <c r="P1728" s="18">
        <v>35</v>
      </c>
      <c r="T1728" s="13">
        <v>100000</v>
      </c>
    </row>
    <row r="1729" spans="7:20" x14ac:dyDescent="0.25">
      <c r="G1729" s="14"/>
      <c r="H1729" s="14"/>
      <c r="I1729" s="14">
        <v>1726</v>
      </c>
      <c r="J1729" s="14">
        <v>100</v>
      </c>
      <c r="O1729" s="1"/>
      <c r="P1729" s="18">
        <v>35</v>
      </c>
      <c r="T1729" s="13">
        <v>100000</v>
      </c>
    </row>
    <row r="1730" spans="7:20" x14ac:dyDescent="0.25">
      <c r="G1730" s="14"/>
      <c r="H1730" s="14"/>
      <c r="I1730" s="14">
        <v>1727</v>
      </c>
      <c r="J1730" s="14">
        <v>100</v>
      </c>
      <c r="O1730" s="1"/>
      <c r="P1730" s="18">
        <v>35</v>
      </c>
      <c r="T1730" s="13">
        <v>100000</v>
      </c>
    </row>
    <row r="1731" spans="7:20" x14ac:dyDescent="0.25">
      <c r="G1731" s="14"/>
      <c r="H1731" s="14"/>
      <c r="I1731" s="14">
        <v>1728</v>
      </c>
      <c r="J1731" s="14">
        <v>100</v>
      </c>
      <c r="O1731" s="1"/>
      <c r="P1731" s="18">
        <v>35</v>
      </c>
      <c r="T1731" s="13">
        <v>100000</v>
      </c>
    </row>
    <row r="1732" spans="7:20" x14ac:dyDescent="0.25">
      <c r="G1732" s="14"/>
      <c r="H1732" s="14"/>
      <c r="I1732" s="14">
        <v>1729</v>
      </c>
      <c r="J1732" s="14">
        <v>100</v>
      </c>
      <c r="O1732" s="1"/>
      <c r="P1732" s="18">
        <v>35</v>
      </c>
      <c r="T1732" s="13">
        <v>100000</v>
      </c>
    </row>
    <row r="1733" spans="7:20" x14ac:dyDescent="0.25">
      <c r="G1733" s="14"/>
      <c r="H1733" s="14"/>
      <c r="I1733" s="14">
        <v>1730</v>
      </c>
      <c r="J1733" s="14">
        <v>100</v>
      </c>
      <c r="O1733" s="1"/>
      <c r="P1733" s="18">
        <v>35</v>
      </c>
      <c r="T1733" s="13">
        <v>100000</v>
      </c>
    </row>
    <row r="1734" spans="7:20" x14ac:dyDescent="0.25">
      <c r="G1734" s="14"/>
      <c r="H1734" s="14"/>
      <c r="I1734" s="14">
        <v>1731</v>
      </c>
      <c r="J1734" s="14">
        <v>100</v>
      </c>
      <c r="O1734" s="1"/>
      <c r="P1734" s="18">
        <v>35</v>
      </c>
      <c r="T1734" s="13">
        <v>100000</v>
      </c>
    </row>
    <row r="1735" spans="7:20" x14ac:dyDescent="0.25">
      <c r="G1735" s="14"/>
      <c r="H1735" s="14"/>
      <c r="I1735" s="14">
        <v>1732</v>
      </c>
      <c r="J1735" s="14">
        <v>100</v>
      </c>
      <c r="O1735" s="1"/>
      <c r="P1735" s="18">
        <v>35</v>
      </c>
      <c r="T1735" s="13">
        <v>100000</v>
      </c>
    </row>
    <row r="1736" spans="7:20" x14ac:dyDescent="0.25">
      <c r="G1736" s="14"/>
      <c r="H1736" s="14"/>
      <c r="I1736" s="14">
        <v>1733</v>
      </c>
      <c r="J1736" s="14">
        <v>100</v>
      </c>
      <c r="O1736" s="1"/>
      <c r="P1736" s="18">
        <v>35</v>
      </c>
      <c r="T1736" s="13">
        <v>100000</v>
      </c>
    </row>
    <row r="1737" spans="7:20" x14ac:dyDescent="0.25">
      <c r="G1737" s="14"/>
      <c r="H1737" s="14"/>
      <c r="I1737" s="14">
        <v>1734</v>
      </c>
      <c r="J1737" s="14">
        <v>100</v>
      </c>
      <c r="O1737" s="1"/>
      <c r="P1737" s="18">
        <v>35</v>
      </c>
      <c r="T1737" s="13">
        <v>100000</v>
      </c>
    </row>
    <row r="1738" spans="7:20" x14ac:dyDescent="0.25">
      <c r="G1738" s="14"/>
      <c r="H1738" s="14"/>
      <c r="I1738" s="14">
        <v>1735</v>
      </c>
      <c r="J1738" s="14">
        <v>100</v>
      </c>
      <c r="O1738" s="1"/>
      <c r="P1738" s="18">
        <v>35</v>
      </c>
      <c r="T1738" s="13">
        <v>100000</v>
      </c>
    </row>
    <row r="1739" spans="7:20" x14ac:dyDescent="0.25">
      <c r="G1739" s="14"/>
      <c r="H1739" s="14"/>
      <c r="I1739" s="14">
        <v>1736</v>
      </c>
      <c r="J1739" s="14">
        <v>100</v>
      </c>
      <c r="O1739" s="1"/>
      <c r="P1739" s="18">
        <v>35</v>
      </c>
      <c r="T1739" s="13">
        <v>100000</v>
      </c>
    </row>
    <row r="1740" spans="7:20" x14ac:dyDescent="0.25">
      <c r="G1740" s="14"/>
      <c r="H1740" s="14"/>
      <c r="I1740" s="14">
        <v>1737</v>
      </c>
      <c r="J1740" s="14">
        <v>100</v>
      </c>
      <c r="O1740" s="1"/>
      <c r="P1740" s="18">
        <v>35</v>
      </c>
      <c r="T1740" s="13">
        <v>100000</v>
      </c>
    </row>
    <row r="1741" spans="7:20" x14ac:dyDescent="0.25">
      <c r="G1741" s="14"/>
      <c r="H1741" s="14"/>
      <c r="I1741" s="14">
        <v>1738</v>
      </c>
      <c r="J1741" s="14">
        <v>100</v>
      </c>
      <c r="O1741" s="1"/>
      <c r="P1741" s="18">
        <v>35</v>
      </c>
      <c r="T1741" s="13">
        <v>100000</v>
      </c>
    </row>
    <row r="1742" spans="7:20" x14ac:dyDescent="0.25">
      <c r="G1742" s="14"/>
      <c r="H1742" s="14"/>
      <c r="I1742" s="14">
        <v>1739</v>
      </c>
      <c r="J1742" s="14">
        <v>100</v>
      </c>
      <c r="O1742" s="1"/>
      <c r="P1742" s="18">
        <v>35</v>
      </c>
      <c r="T1742" s="13">
        <v>100000</v>
      </c>
    </row>
    <row r="1743" spans="7:20" x14ac:dyDescent="0.25">
      <c r="G1743" s="14"/>
      <c r="H1743" s="14"/>
      <c r="I1743" s="14">
        <v>1740</v>
      </c>
      <c r="J1743" s="14">
        <v>100</v>
      </c>
      <c r="O1743" s="1"/>
      <c r="P1743" s="18">
        <v>35</v>
      </c>
      <c r="T1743" s="13">
        <v>100000</v>
      </c>
    </row>
    <row r="1744" spans="7:20" x14ac:dyDescent="0.25">
      <c r="G1744" s="14"/>
      <c r="H1744" s="14"/>
      <c r="I1744" s="14">
        <v>1741</v>
      </c>
      <c r="J1744" s="14">
        <v>100</v>
      </c>
      <c r="O1744" s="1"/>
      <c r="P1744" s="18">
        <v>35</v>
      </c>
      <c r="T1744" s="13">
        <v>100000</v>
      </c>
    </row>
    <row r="1745" spans="7:20" x14ac:dyDescent="0.25">
      <c r="G1745" s="14"/>
      <c r="H1745" s="14"/>
      <c r="I1745" s="14">
        <v>1742</v>
      </c>
      <c r="J1745" s="14">
        <v>100</v>
      </c>
      <c r="O1745" s="1"/>
      <c r="P1745" s="18">
        <v>35</v>
      </c>
      <c r="T1745" s="13">
        <v>100000</v>
      </c>
    </row>
    <row r="1746" spans="7:20" x14ac:dyDescent="0.25">
      <c r="G1746" s="14"/>
      <c r="H1746" s="14"/>
      <c r="I1746" s="14">
        <v>1743</v>
      </c>
      <c r="J1746" s="14">
        <v>100</v>
      </c>
      <c r="O1746" s="1"/>
      <c r="P1746" s="18">
        <v>35</v>
      </c>
      <c r="T1746" s="13">
        <v>100000</v>
      </c>
    </row>
    <row r="1747" spans="7:20" x14ac:dyDescent="0.25">
      <c r="G1747" s="14"/>
      <c r="H1747" s="14"/>
      <c r="I1747" s="14">
        <v>1744</v>
      </c>
      <c r="J1747" s="14">
        <v>100</v>
      </c>
      <c r="O1747" s="1"/>
      <c r="P1747" s="18">
        <v>35</v>
      </c>
      <c r="T1747" s="13">
        <v>100000</v>
      </c>
    </row>
    <row r="1748" spans="7:20" x14ac:dyDescent="0.25">
      <c r="G1748" s="14"/>
      <c r="H1748" s="14"/>
      <c r="I1748" s="14">
        <v>1745</v>
      </c>
      <c r="J1748" s="14">
        <v>100</v>
      </c>
      <c r="O1748" s="1"/>
      <c r="P1748" s="18">
        <v>35</v>
      </c>
      <c r="T1748" s="13">
        <v>100000</v>
      </c>
    </row>
    <row r="1749" spans="7:20" x14ac:dyDescent="0.25">
      <c r="G1749" s="14"/>
      <c r="H1749" s="14"/>
      <c r="I1749" s="14">
        <v>1746</v>
      </c>
      <c r="J1749" s="14">
        <v>100</v>
      </c>
      <c r="O1749" s="1"/>
      <c r="P1749" s="18">
        <v>35</v>
      </c>
      <c r="T1749" s="13">
        <v>100000</v>
      </c>
    </row>
    <row r="1750" spans="7:20" x14ac:dyDescent="0.25">
      <c r="G1750" s="14"/>
      <c r="H1750" s="14"/>
      <c r="I1750" s="14">
        <v>1747</v>
      </c>
      <c r="J1750" s="14">
        <v>100</v>
      </c>
      <c r="O1750" s="1"/>
      <c r="P1750" s="18">
        <v>35</v>
      </c>
      <c r="T1750" s="13">
        <v>100000</v>
      </c>
    </row>
    <row r="1751" spans="7:20" x14ac:dyDescent="0.25">
      <c r="G1751" s="14"/>
      <c r="H1751" s="14"/>
      <c r="I1751" s="14">
        <v>1748</v>
      </c>
      <c r="J1751" s="14">
        <v>100</v>
      </c>
      <c r="O1751" s="1"/>
      <c r="P1751" s="18">
        <v>35</v>
      </c>
      <c r="T1751" s="13">
        <v>100000</v>
      </c>
    </row>
    <row r="1752" spans="7:20" x14ac:dyDescent="0.25">
      <c r="G1752" s="14"/>
      <c r="H1752" s="14"/>
      <c r="I1752" s="14">
        <v>1749</v>
      </c>
      <c r="J1752" s="14">
        <v>100</v>
      </c>
      <c r="O1752" s="1"/>
      <c r="P1752" s="18">
        <v>35</v>
      </c>
      <c r="T1752" s="13">
        <v>100000</v>
      </c>
    </row>
    <row r="1753" spans="7:20" x14ac:dyDescent="0.25">
      <c r="G1753" s="14"/>
      <c r="H1753" s="14"/>
      <c r="I1753" s="14">
        <v>1750</v>
      </c>
      <c r="J1753" s="14">
        <v>100</v>
      </c>
      <c r="O1753" s="1"/>
      <c r="P1753" s="18">
        <v>35</v>
      </c>
      <c r="T1753" s="13">
        <v>100000</v>
      </c>
    </row>
    <row r="1754" spans="7:20" x14ac:dyDescent="0.25">
      <c r="G1754" s="14"/>
      <c r="H1754" s="14"/>
      <c r="I1754" s="14">
        <v>1751</v>
      </c>
      <c r="J1754" s="14">
        <v>100</v>
      </c>
      <c r="O1754" s="1"/>
      <c r="P1754" s="18">
        <v>35</v>
      </c>
      <c r="T1754" s="13">
        <v>100000</v>
      </c>
    </row>
    <row r="1755" spans="7:20" x14ac:dyDescent="0.25">
      <c r="G1755" s="14"/>
      <c r="H1755" s="14"/>
      <c r="I1755" s="14">
        <v>1752</v>
      </c>
      <c r="J1755" s="14">
        <v>100</v>
      </c>
      <c r="O1755" s="1"/>
      <c r="P1755" s="18">
        <v>35</v>
      </c>
      <c r="T1755" s="13">
        <v>100000</v>
      </c>
    </row>
    <row r="1756" spans="7:20" x14ac:dyDescent="0.25">
      <c r="G1756" s="14"/>
      <c r="H1756" s="14"/>
      <c r="I1756" s="14">
        <v>1753</v>
      </c>
      <c r="J1756" s="14">
        <v>100</v>
      </c>
      <c r="O1756" s="1"/>
      <c r="P1756" s="18">
        <v>35</v>
      </c>
      <c r="T1756" s="13">
        <v>100000</v>
      </c>
    </row>
    <row r="1757" spans="7:20" x14ac:dyDescent="0.25">
      <c r="G1757" s="14"/>
      <c r="H1757" s="14"/>
      <c r="I1757" s="14">
        <v>1754</v>
      </c>
      <c r="J1757" s="14">
        <v>100</v>
      </c>
      <c r="O1757" s="1"/>
      <c r="P1757" s="18">
        <v>35</v>
      </c>
      <c r="T1757" s="13">
        <v>100000</v>
      </c>
    </row>
    <row r="1758" spans="7:20" x14ac:dyDescent="0.25">
      <c r="G1758" s="14"/>
      <c r="H1758" s="14"/>
      <c r="I1758" s="14">
        <v>1755</v>
      </c>
      <c r="J1758" s="14">
        <v>100</v>
      </c>
      <c r="O1758" s="1"/>
      <c r="P1758" s="18">
        <v>35</v>
      </c>
      <c r="T1758" s="13">
        <v>100000</v>
      </c>
    </row>
    <row r="1759" spans="7:20" x14ac:dyDescent="0.25">
      <c r="G1759" s="14"/>
      <c r="H1759" s="14"/>
      <c r="I1759" s="14">
        <v>1756</v>
      </c>
      <c r="J1759" s="14">
        <v>100</v>
      </c>
      <c r="O1759" s="1"/>
      <c r="P1759" s="18">
        <v>35</v>
      </c>
      <c r="T1759" s="13">
        <v>100000</v>
      </c>
    </row>
    <row r="1760" spans="7:20" x14ac:dyDescent="0.25">
      <c r="G1760" s="14"/>
      <c r="H1760" s="14"/>
      <c r="I1760" s="14">
        <v>1757</v>
      </c>
      <c r="J1760" s="14">
        <v>100</v>
      </c>
      <c r="O1760" s="1"/>
      <c r="P1760" s="18">
        <v>35</v>
      </c>
      <c r="T1760" s="13">
        <v>100000</v>
      </c>
    </row>
    <row r="1761" spans="7:20" x14ac:dyDescent="0.25">
      <c r="G1761" s="14"/>
      <c r="H1761" s="14"/>
      <c r="I1761" s="14">
        <v>1758</v>
      </c>
      <c r="J1761" s="14">
        <v>100</v>
      </c>
      <c r="O1761" s="1"/>
      <c r="P1761" s="18">
        <v>35</v>
      </c>
      <c r="T1761" s="13">
        <v>100000</v>
      </c>
    </row>
    <row r="1762" spans="7:20" x14ac:dyDescent="0.25">
      <c r="G1762" s="14"/>
      <c r="H1762" s="14"/>
      <c r="I1762" s="14">
        <v>1759</v>
      </c>
      <c r="J1762" s="14">
        <v>100</v>
      </c>
      <c r="O1762" s="1"/>
      <c r="P1762" s="18">
        <v>35</v>
      </c>
      <c r="T1762" s="13">
        <v>100000</v>
      </c>
    </row>
    <row r="1763" spans="7:20" x14ac:dyDescent="0.25">
      <c r="G1763" s="14"/>
      <c r="H1763" s="14"/>
      <c r="I1763" s="14">
        <v>1760</v>
      </c>
      <c r="J1763" s="14">
        <v>100</v>
      </c>
      <c r="O1763" s="1"/>
      <c r="P1763" s="18">
        <v>35</v>
      </c>
      <c r="T1763" s="13">
        <v>100000</v>
      </c>
    </row>
    <row r="1764" spans="7:20" x14ac:dyDescent="0.25">
      <c r="G1764" s="14"/>
      <c r="H1764" s="14"/>
      <c r="I1764" s="14">
        <v>1761</v>
      </c>
      <c r="J1764" s="14">
        <v>100</v>
      </c>
      <c r="O1764" s="1"/>
      <c r="P1764" s="18">
        <v>35</v>
      </c>
      <c r="T1764" s="13">
        <v>100000</v>
      </c>
    </row>
    <row r="1765" spans="7:20" x14ac:dyDescent="0.25">
      <c r="G1765" s="14"/>
      <c r="H1765" s="14"/>
      <c r="I1765" s="14">
        <v>1762</v>
      </c>
      <c r="J1765" s="14">
        <v>100</v>
      </c>
      <c r="O1765" s="1"/>
      <c r="P1765" s="18">
        <v>35</v>
      </c>
      <c r="T1765" s="13">
        <v>100000</v>
      </c>
    </row>
    <row r="1766" spans="7:20" x14ac:dyDescent="0.25">
      <c r="G1766" s="14"/>
      <c r="H1766" s="14"/>
      <c r="I1766" s="14">
        <v>1763</v>
      </c>
      <c r="J1766" s="14">
        <v>100</v>
      </c>
      <c r="O1766" s="1"/>
      <c r="P1766" s="18">
        <v>35</v>
      </c>
      <c r="T1766" s="13">
        <v>100000</v>
      </c>
    </row>
    <row r="1767" spans="7:20" x14ac:dyDescent="0.25">
      <c r="G1767" s="14"/>
      <c r="H1767" s="14"/>
      <c r="I1767" s="14">
        <v>1764</v>
      </c>
      <c r="J1767" s="14">
        <v>100</v>
      </c>
      <c r="O1767" s="1"/>
      <c r="P1767" s="18">
        <v>35</v>
      </c>
      <c r="T1767" s="13">
        <v>100000</v>
      </c>
    </row>
    <row r="1768" spans="7:20" x14ac:dyDescent="0.25">
      <c r="G1768" s="14"/>
      <c r="H1768" s="14"/>
      <c r="I1768" s="14">
        <v>1765</v>
      </c>
      <c r="J1768" s="14">
        <v>100</v>
      </c>
      <c r="O1768" s="1"/>
      <c r="P1768" s="18">
        <v>35</v>
      </c>
      <c r="T1768" s="13">
        <v>100000</v>
      </c>
    </row>
    <row r="1769" spans="7:20" x14ac:dyDescent="0.25">
      <c r="G1769" s="14"/>
      <c r="H1769" s="14"/>
      <c r="I1769" s="14">
        <v>1766</v>
      </c>
      <c r="J1769" s="14">
        <v>100</v>
      </c>
      <c r="O1769" s="1"/>
      <c r="P1769" s="18">
        <v>35</v>
      </c>
      <c r="T1769" s="13">
        <v>100000</v>
      </c>
    </row>
    <row r="1770" spans="7:20" x14ac:dyDescent="0.25">
      <c r="G1770" s="14"/>
      <c r="H1770" s="14"/>
      <c r="I1770" s="14">
        <v>1767</v>
      </c>
      <c r="J1770" s="14">
        <v>100</v>
      </c>
      <c r="O1770" s="1"/>
      <c r="P1770" s="18">
        <v>35</v>
      </c>
      <c r="T1770" s="13">
        <v>100000</v>
      </c>
    </row>
    <row r="1771" spans="7:20" x14ac:dyDescent="0.25">
      <c r="G1771" s="14"/>
      <c r="H1771" s="14"/>
      <c r="I1771" s="14">
        <v>1768</v>
      </c>
      <c r="J1771" s="14">
        <v>100</v>
      </c>
      <c r="O1771" s="1"/>
      <c r="P1771" s="18">
        <v>35</v>
      </c>
      <c r="T1771" s="13">
        <v>100000</v>
      </c>
    </row>
    <row r="1772" spans="7:20" x14ac:dyDescent="0.25">
      <c r="G1772" s="14"/>
      <c r="H1772" s="14"/>
      <c r="I1772" s="14">
        <v>1769</v>
      </c>
      <c r="J1772" s="14">
        <v>100</v>
      </c>
      <c r="O1772" s="1"/>
      <c r="P1772" s="18">
        <v>35</v>
      </c>
      <c r="T1772" s="13">
        <v>100000</v>
      </c>
    </row>
    <row r="1773" spans="7:20" x14ac:dyDescent="0.25">
      <c r="G1773" s="14"/>
      <c r="H1773" s="14"/>
      <c r="I1773" s="14">
        <v>1770</v>
      </c>
      <c r="J1773" s="14">
        <v>100</v>
      </c>
      <c r="O1773" s="1"/>
      <c r="P1773" s="18">
        <v>35</v>
      </c>
      <c r="T1773" s="13">
        <v>100000</v>
      </c>
    </row>
    <row r="1774" spans="7:20" x14ac:dyDescent="0.25">
      <c r="G1774" s="14"/>
      <c r="H1774" s="14"/>
      <c r="I1774" s="14">
        <v>1771</v>
      </c>
      <c r="J1774" s="14">
        <v>100</v>
      </c>
      <c r="O1774" s="1"/>
      <c r="P1774" s="18">
        <v>35</v>
      </c>
      <c r="T1774" s="13">
        <v>100000</v>
      </c>
    </row>
    <row r="1775" spans="7:20" x14ac:dyDescent="0.25">
      <c r="G1775" s="14"/>
      <c r="H1775" s="14"/>
      <c r="I1775" s="14">
        <v>1772</v>
      </c>
      <c r="J1775" s="14">
        <v>100</v>
      </c>
      <c r="O1775" s="1"/>
      <c r="P1775" s="18">
        <v>35</v>
      </c>
      <c r="T1775" s="13">
        <v>100000</v>
      </c>
    </row>
    <row r="1776" spans="7:20" x14ac:dyDescent="0.25">
      <c r="G1776" s="14"/>
      <c r="H1776" s="14"/>
      <c r="I1776" s="14">
        <v>1773</v>
      </c>
      <c r="J1776" s="14">
        <v>100</v>
      </c>
      <c r="O1776" s="1"/>
      <c r="P1776" s="18">
        <v>35</v>
      </c>
      <c r="T1776" s="13">
        <v>100000</v>
      </c>
    </row>
    <row r="1777" spans="7:20" x14ac:dyDescent="0.25">
      <c r="G1777" s="14"/>
      <c r="H1777" s="14"/>
      <c r="I1777" s="14">
        <v>1774</v>
      </c>
      <c r="J1777" s="14">
        <v>100</v>
      </c>
      <c r="O1777" s="1"/>
      <c r="P1777" s="18">
        <v>35</v>
      </c>
      <c r="T1777" s="13">
        <v>100000</v>
      </c>
    </row>
    <row r="1778" spans="7:20" x14ac:dyDescent="0.25">
      <c r="G1778" s="14"/>
      <c r="H1778" s="14"/>
      <c r="I1778" s="14">
        <v>1775</v>
      </c>
      <c r="J1778" s="14">
        <v>100</v>
      </c>
      <c r="O1778" s="1"/>
      <c r="P1778" s="18">
        <v>35</v>
      </c>
      <c r="T1778" s="13">
        <v>100000</v>
      </c>
    </row>
    <row r="1779" spans="7:20" x14ac:dyDescent="0.25">
      <c r="G1779" s="14"/>
      <c r="H1779" s="14"/>
      <c r="I1779" s="14">
        <v>1776</v>
      </c>
      <c r="J1779" s="14">
        <v>100</v>
      </c>
      <c r="O1779" s="1"/>
      <c r="P1779" s="18">
        <v>35</v>
      </c>
      <c r="T1779" s="13">
        <v>100000</v>
      </c>
    </row>
    <row r="1780" spans="7:20" x14ac:dyDescent="0.25">
      <c r="G1780" s="14"/>
      <c r="H1780" s="14"/>
      <c r="I1780" s="14">
        <v>1777</v>
      </c>
      <c r="J1780" s="14">
        <v>100</v>
      </c>
      <c r="O1780" s="1"/>
      <c r="P1780" s="18">
        <v>35</v>
      </c>
      <c r="T1780" s="13">
        <v>100000</v>
      </c>
    </row>
    <row r="1781" spans="7:20" x14ac:dyDescent="0.25">
      <c r="G1781" s="14"/>
      <c r="H1781" s="14"/>
      <c r="I1781" s="14">
        <v>1778</v>
      </c>
      <c r="J1781" s="14">
        <v>100</v>
      </c>
      <c r="O1781" s="1"/>
      <c r="P1781" s="18">
        <v>35</v>
      </c>
      <c r="T1781" s="13">
        <v>100000</v>
      </c>
    </row>
    <row r="1782" spans="7:20" x14ac:dyDescent="0.25">
      <c r="G1782" s="14"/>
      <c r="H1782" s="14"/>
      <c r="I1782" s="14">
        <v>1779</v>
      </c>
      <c r="J1782" s="14">
        <v>100</v>
      </c>
      <c r="O1782" s="1"/>
      <c r="P1782" s="18">
        <v>35</v>
      </c>
      <c r="T1782" s="13">
        <v>100000</v>
      </c>
    </row>
    <row r="1783" spans="7:20" x14ac:dyDescent="0.25">
      <c r="G1783" s="14"/>
      <c r="H1783" s="14"/>
      <c r="I1783" s="14">
        <v>1780</v>
      </c>
      <c r="J1783" s="14">
        <v>100</v>
      </c>
      <c r="O1783" s="1"/>
      <c r="P1783" s="18">
        <v>35</v>
      </c>
      <c r="T1783" s="13">
        <v>100000</v>
      </c>
    </row>
    <row r="1784" spans="7:20" x14ac:dyDescent="0.25">
      <c r="G1784" s="14"/>
      <c r="H1784" s="14"/>
      <c r="I1784" s="14">
        <v>1781</v>
      </c>
      <c r="J1784" s="14">
        <v>100</v>
      </c>
      <c r="O1784" s="1"/>
      <c r="P1784" s="18">
        <v>35</v>
      </c>
      <c r="T1784" s="13">
        <v>100000</v>
      </c>
    </row>
    <row r="1785" spans="7:20" x14ac:dyDescent="0.25">
      <c r="G1785" s="14"/>
      <c r="H1785" s="14"/>
      <c r="I1785" s="14">
        <v>1782</v>
      </c>
      <c r="J1785" s="14">
        <v>100</v>
      </c>
      <c r="O1785" s="1"/>
      <c r="P1785" s="18">
        <v>35</v>
      </c>
      <c r="T1785" s="13">
        <v>100000</v>
      </c>
    </row>
    <row r="1786" spans="7:20" x14ac:dyDescent="0.25">
      <c r="G1786" s="14"/>
      <c r="H1786" s="14"/>
      <c r="I1786" s="14">
        <v>1783</v>
      </c>
      <c r="J1786" s="14">
        <v>100</v>
      </c>
      <c r="O1786" s="1"/>
      <c r="P1786" s="18">
        <v>35</v>
      </c>
      <c r="T1786" s="13">
        <v>100000</v>
      </c>
    </row>
    <row r="1787" spans="7:20" x14ac:dyDescent="0.25">
      <c r="G1787" s="14"/>
      <c r="H1787" s="14"/>
      <c r="I1787" s="14">
        <v>1784</v>
      </c>
      <c r="J1787" s="14">
        <v>100</v>
      </c>
      <c r="O1787" s="1"/>
      <c r="P1787" s="18">
        <v>35</v>
      </c>
      <c r="T1787" s="13">
        <v>100000</v>
      </c>
    </row>
    <row r="1788" spans="7:20" x14ac:dyDescent="0.25">
      <c r="G1788" s="14"/>
      <c r="H1788" s="14"/>
      <c r="I1788" s="14">
        <v>1785</v>
      </c>
      <c r="J1788" s="14">
        <v>100</v>
      </c>
      <c r="O1788" s="1"/>
      <c r="P1788" s="18">
        <v>35</v>
      </c>
      <c r="T1788" s="13">
        <v>100000</v>
      </c>
    </row>
    <row r="1789" spans="7:20" x14ac:dyDescent="0.25">
      <c r="G1789" s="14"/>
      <c r="H1789" s="14"/>
      <c r="I1789" s="14">
        <v>1786</v>
      </c>
      <c r="J1789" s="14">
        <v>100</v>
      </c>
      <c r="O1789" s="1"/>
      <c r="P1789" s="18">
        <v>35</v>
      </c>
      <c r="T1789" s="13">
        <v>100000</v>
      </c>
    </row>
    <row r="1790" spans="7:20" x14ac:dyDescent="0.25">
      <c r="G1790" s="14"/>
      <c r="H1790" s="14"/>
      <c r="I1790" s="14">
        <v>1787</v>
      </c>
      <c r="J1790" s="14">
        <v>100</v>
      </c>
      <c r="O1790" s="1"/>
      <c r="P1790" s="18">
        <v>35</v>
      </c>
      <c r="T1790" s="13">
        <v>100000</v>
      </c>
    </row>
    <row r="1791" spans="7:20" x14ac:dyDescent="0.25">
      <c r="G1791" s="14"/>
      <c r="H1791" s="14"/>
      <c r="I1791" s="14">
        <v>1788</v>
      </c>
      <c r="J1791" s="14">
        <v>100</v>
      </c>
      <c r="O1791" s="1"/>
      <c r="P1791" s="18">
        <v>35</v>
      </c>
      <c r="T1791" s="13">
        <v>100000</v>
      </c>
    </row>
    <row r="1792" spans="7:20" x14ac:dyDescent="0.25">
      <c r="G1792" s="14"/>
      <c r="H1792" s="14"/>
      <c r="I1792" s="14">
        <v>1789</v>
      </c>
      <c r="J1792" s="14">
        <v>100</v>
      </c>
      <c r="O1792" s="1"/>
      <c r="P1792" s="18">
        <v>35</v>
      </c>
      <c r="T1792" s="13">
        <v>100000</v>
      </c>
    </row>
    <row r="1793" spans="7:20" x14ac:dyDescent="0.25">
      <c r="G1793" s="14"/>
      <c r="H1793" s="14"/>
      <c r="I1793" s="14">
        <v>1790</v>
      </c>
      <c r="J1793" s="14">
        <v>100</v>
      </c>
      <c r="O1793" s="1"/>
      <c r="P1793" s="18">
        <v>35</v>
      </c>
      <c r="T1793" s="13">
        <v>100000</v>
      </c>
    </row>
    <row r="1794" spans="7:20" x14ac:dyDescent="0.25">
      <c r="G1794" s="14"/>
      <c r="H1794" s="14"/>
      <c r="I1794" s="14">
        <v>1791</v>
      </c>
      <c r="J1794" s="14">
        <v>100</v>
      </c>
      <c r="O1794" s="1"/>
      <c r="P1794" s="18">
        <v>35</v>
      </c>
      <c r="T1794" s="13">
        <v>100000</v>
      </c>
    </row>
    <row r="1795" spans="7:20" x14ac:dyDescent="0.25">
      <c r="G1795" s="14"/>
      <c r="H1795" s="14"/>
      <c r="I1795" s="14">
        <v>1792</v>
      </c>
      <c r="J1795" s="14">
        <v>100</v>
      </c>
      <c r="O1795" s="1"/>
      <c r="P1795" s="18">
        <v>35</v>
      </c>
      <c r="T1795" s="13">
        <v>100000</v>
      </c>
    </row>
    <row r="1796" spans="7:20" x14ac:dyDescent="0.25">
      <c r="G1796" s="14"/>
      <c r="H1796" s="14"/>
      <c r="I1796" s="14">
        <v>1793</v>
      </c>
      <c r="J1796" s="14">
        <v>100</v>
      </c>
      <c r="O1796" s="1"/>
      <c r="P1796" s="18">
        <v>35</v>
      </c>
      <c r="T1796" s="13">
        <v>100000</v>
      </c>
    </row>
    <row r="1797" spans="7:20" x14ac:dyDescent="0.25">
      <c r="G1797" s="14"/>
      <c r="H1797" s="14"/>
      <c r="I1797" s="14">
        <v>1794</v>
      </c>
      <c r="J1797" s="14">
        <v>100</v>
      </c>
      <c r="O1797" s="1"/>
      <c r="P1797" s="18">
        <v>35</v>
      </c>
      <c r="T1797" s="13">
        <v>100000</v>
      </c>
    </row>
    <row r="1798" spans="7:20" x14ac:dyDescent="0.25">
      <c r="G1798" s="14"/>
      <c r="H1798" s="14"/>
      <c r="I1798" s="14">
        <v>1795</v>
      </c>
      <c r="J1798" s="14">
        <v>100</v>
      </c>
      <c r="O1798" s="1"/>
      <c r="P1798" s="18">
        <v>35</v>
      </c>
      <c r="T1798" s="13">
        <v>100000</v>
      </c>
    </row>
    <row r="1799" spans="7:20" x14ac:dyDescent="0.25">
      <c r="G1799" s="14"/>
      <c r="H1799" s="14"/>
      <c r="I1799" s="14">
        <v>1796</v>
      </c>
      <c r="J1799" s="14">
        <v>100</v>
      </c>
      <c r="O1799" s="1"/>
      <c r="P1799" s="18">
        <v>35</v>
      </c>
      <c r="T1799" s="13">
        <v>100000</v>
      </c>
    </row>
    <row r="1800" spans="7:20" x14ac:dyDescent="0.25">
      <c r="G1800" s="14"/>
      <c r="H1800" s="14"/>
      <c r="I1800" s="14">
        <v>1797</v>
      </c>
      <c r="J1800" s="14">
        <v>100</v>
      </c>
      <c r="O1800" s="1"/>
      <c r="P1800" s="18">
        <v>35</v>
      </c>
      <c r="T1800" s="13">
        <v>100000</v>
      </c>
    </row>
    <row r="1801" spans="7:20" x14ac:dyDescent="0.25">
      <c r="G1801" s="14"/>
      <c r="H1801" s="14"/>
      <c r="I1801" s="14">
        <v>1798</v>
      </c>
      <c r="J1801" s="14">
        <v>100</v>
      </c>
      <c r="O1801" s="1"/>
      <c r="P1801" s="18">
        <v>35</v>
      </c>
      <c r="T1801" s="13">
        <v>100000</v>
      </c>
    </row>
    <row r="1802" spans="7:20" x14ac:dyDescent="0.25">
      <c r="G1802" s="14"/>
      <c r="H1802" s="14"/>
      <c r="I1802" s="14">
        <v>1799</v>
      </c>
      <c r="J1802" s="14">
        <v>100</v>
      </c>
      <c r="O1802" s="1"/>
      <c r="P1802" s="18">
        <v>35</v>
      </c>
      <c r="T1802" s="13">
        <v>100000</v>
      </c>
    </row>
    <row r="1803" spans="7:20" x14ac:dyDescent="0.25">
      <c r="G1803" s="14"/>
      <c r="H1803" s="14"/>
      <c r="I1803" s="14">
        <v>1800</v>
      </c>
      <c r="J1803" s="14">
        <v>100</v>
      </c>
      <c r="O1803" s="1"/>
      <c r="P1803" s="18">
        <v>35</v>
      </c>
      <c r="T1803" s="13">
        <v>100000</v>
      </c>
    </row>
    <row r="1804" spans="7:20" x14ac:dyDescent="0.25">
      <c r="G1804" s="14"/>
      <c r="H1804" s="14"/>
      <c r="I1804" s="14">
        <v>1801</v>
      </c>
      <c r="J1804" s="14">
        <v>100</v>
      </c>
      <c r="O1804" s="1"/>
      <c r="P1804" s="18">
        <v>35</v>
      </c>
      <c r="T1804" s="13">
        <v>100000</v>
      </c>
    </row>
    <row r="1805" spans="7:20" x14ac:dyDescent="0.25">
      <c r="G1805" s="14"/>
      <c r="H1805" s="14"/>
      <c r="I1805" s="14">
        <v>1802</v>
      </c>
      <c r="J1805" s="14">
        <v>100</v>
      </c>
      <c r="O1805" s="1"/>
      <c r="P1805" s="18">
        <v>35</v>
      </c>
      <c r="T1805" s="13">
        <v>100000</v>
      </c>
    </row>
    <row r="1806" spans="7:20" x14ac:dyDescent="0.25">
      <c r="G1806" s="14"/>
      <c r="H1806" s="14"/>
      <c r="I1806" s="14">
        <v>1803</v>
      </c>
      <c r="J1806" s="14">
        <v>100</v>
      </c>
      <c r="O1806" s="1"/>
      <c r="P1806" s="18">
        <v>35</v>
      </c>
      <c r="T1806" s="13">
        <v>100000</v>
      </c>
    </row>
    <row r="1807" spans="7:20" x14ac:dyDescent="0.25">
      <c r="G1807" s="14"/>
      <c r="H1807" s="14"/>
      <c r="I1807" s="14">
        <v>1804</v>
      </c>
      <c r="J1807" s="14">
        <v>100</v>
      </c>
      <c r="O1807" s="1"/>
      <c r="P1807" s="18">
        <v>35</v>
      </c>
      <c r="T1807" s="13">
        <v>100000</v>
      </c>
    </row>
    <row r="1808" spans="7:20" x14ac:dyDescent="0.25">
      <c r="G1808" s="14"/>
      <c r="H1808" s="14"/>
      <c r="I1808" s="14">
        <v>1805</v>
      </c>
      <c r="J1808" s="14">
        <v>100</v>
      </c>
      <c r="O1808" s="1"/>
      <c r="P1808" s="18">
        <v>35</v>
      </c>
      <c r="T1808" s="13">
        <v>100000</v>
      </c>
    </row>
    <row r="1809" spans="7:20" x14ac:dyDescent="0.25">
      <c r="G1809" s="14"/>
      <c r="H1809" s="14"/>
      <c r="I1809" s="14">
        <v>1806</v>
      </c>
      <c r="J1809" s="14">
        <v>100</v>
      </c>
      <c r="O1809" s="1"/>
      <c r="P1809" s="18">
        <v>35</v>
      </c>
      <c r="T1809" s="13">
        <v>100000</v>
      </c>
    </row>
    <row r="1810" spans="7:20" x14ac:dyDescent="0.25">
      <c r="G1810" s="14"/>
      <c r="H1810" s="14"/>
      <c r="I1810" s="14">
        <v>1807</v>
      </c>
      <c r="J1810" s="14">
        <v>100</v>
      </c>
      <c r="O1810" s="1"/>
      <c r="P1810" s="18">
        <v>35</v>
      </c>
      <c r="T1810" s="13">
        <v>100000</v>
      </c>
    </row>
    <row r="1811" spans="7:20" x14ac:dyDescent="0.25">
      <c r="G1811" s="14"/>
      <c r="H1811" s="14"/>
      <c r="I1811" s="14">
        <v>1808</v>
      </c>
      <c r="J1811" s="14">
        <v>100</v>
      </c>
      <c r="O1811" s="1"/>
      <c r="P1811" s="18">
        <v>35</v>
      </c>
      <c r="T1811" s="13">
        <v>100000</v>
      </c>
    </row>
    <row r="1812" spans="7:20" x14ac:dyDescent="0.25">
      <c r="G1812" s="14"/>
      <c r="H1812" s="14"/>
      <c r="I1812" s="14">
        <v>1809</v>
      </c>
      <c r="J1812" s="14">
        <v>100</v>
      </c>
      <c r="O1812" s="1"/>
      <c r="P1812" s="18">
        <v>35</v>
      </c>
      <c r="T1812" s="13">
        <v>100000</v>
      </c>
    </row>
    <row r="1813" spans="7:20" x14ac:dyDescent="0.25">
      <c r="G1813" s="14"/>
      <c r="H1813" s="14"/>
      <c r="I1813" s="14">
        <v>1810</v>
      </c>
      <c r="J1813" s="14">
        <v>100</v>
      </c>
      <c r="O1813" s="1"/>
      <c r="P1813" s="18">
        <v>35</v>
      </c>
      <c r="T1813" s="13">
        <v>100000</v>
      </c>
    </row>
    <row r="1814" spans="7:20" x14ac:dyDescent="0.25">
      <c r="G1814" s="14"/>
      <c r="H1814" s="14"/>
      <c r="I1814" s="14">
        <v>1811</v>
      </c>
      <c r="J1814" s="14">
        <v>100</v>
      </c>
      <c r="O1814" s="1"/>
      <c r="P1814" s="18">
        <v>35</v>
      </c>
      <c r="T1814" s="13">
        <v>100000</v>
      </c>
    </row>
    <row r="1815" spans="7:20" x14ac:dyDescent="0.25">
      <c r="G1815" s="14"/>
      <c r="H1815" s="14"/>
      <c r="I1815" s="14">
        <v>1812</v>
      </c>
      <c r="J1815" s="14">
        <v>100</v>
      </c>
      <c r="O1815" s="1"/>
      <c r="P1815" s="18">
        <v>35</v>
      </c>
      <c r="T1815" s="13">
        <v>100000</v>
      </c>
    </row>
    <row r="1816" spans="7:20" x14ac:dyDescent="0.25">
      <c r="G1816" s="14"/>
      <c r="H1816" s="14"/>
      <c r="I1816" s="14">
        <v>1813</v>
      </c>
      <c r="J1816" s="14">
        <v>100</v>
      </c>
      <c r="O1816" s="1"/>
      <c r="P1816" s="18">
        <v>35</v>
      </c>
      <c r="T1816" s="13">
        <v>100000</v>
      </c>
    </row>
    <row r="1817" spans="7:20" x14ac:dyDescent="0.25">
      <c r="G1817" s="14"/>
      <c r="H1817" s="14"/>
      <c r="I1817" s="14">
        <v>1814</v>
      </c>
      <c r="J1817" s="14">
        <v>100</v>
      </c>
      <c r="O1817" s="1"/>
      <c r="P1817" s="18">
        <v>35</v>
      </c>
      <c r="T1817" s="13">
        <v>100000</v>
      </c>
    </row>
    <row r="1818" spans="7:20" x14ac:dyDescent="0.25">
      <c r="G1818" s="14"/>
      <c r="H1818" s="14"/>
      <c r="I1818" s="14">
        <v>1815</v>
      </c>
      <c r="J1818" s="14">
        <v>100</v>
      </c>
      <c r="O1818" s="1"/>
      <c r="P1818" s="18">
        <v>35</v>
      </c>
      <c r="T1818" s="13">
        <v>100000</v>
      </c>
    </row>
    <row r="1819" spans="7:20" x14ac:dyDescent="0.25">
      <c r="G1819" s="14"/>
      <c r="H1819" s="14"/>
      <c r="I1819" s="14">
        <v>1816</v>
      </c>
      <c r="J1819" s="14">
        <v>100</v>
      </c>
      <c r="O1819" s="1"/>
      <c r="P1819" s="18">
        <v>35</v>
      </c>
      <c r="T1819" s="13">
        <v>100000</v>
      </c>
    </row>
    <row r="1820" spans="7:20" x14ac:dyDescent="0.25">
      <c r="G1820" s="14"/>
      <c r="H1820" s="14"/>
      <c r="I1820" s="14">
        <v>1817</v>
      </c>
      <c r="J1820" s="14">
        <v>100</v>
      </c>
      <c r="O1820" s="1"/>
      <c r="P1820" s="18">
        <v>35</v>
      </c>
      <c r="T1820" s="13">
        <v>100000</v>
      </c>
    </row>
    <row r="1821" spans="7:20" x14ac:dyDescent="0.25">
      <c r="G1821" s="14"/>
      <c r="H1821" s="14"/>
      <c r="I1821" s="14">
        <v>1818</v>
      </c>
      <c r="J1821" s="14">
        <v>100</v>
      </c>
      <c r="O1821" s="1"/>
      <c r="P1821" s="18">
        <v>35</v>
      </c>
      <c r="T1821" s="13">
        <v>100000</v>
      </c>
    </row>
    <row r="1822" spans="7:20" x14ac:dyDescent="0.25">
      <c r="G1822" s="14"/>
      <c r="H1822" s="14"/>
      <c r="I1822" s="14">
        <v>1819</v>
      </c>
      <c r="J1822" s="14">
        <v>100</v>
      </c>
      <c r="O1822" s="1"/>
      <c r="P1822" s="18">
        <v>35</v>
      </c>
      <c r="T1822" s="13">
        <v>100000</v>
      </c>
    </row>
    <row r="1823" spans="7:20" x14ac:dyDescent="0.25">
      <c r="G1823" s="14"/>
      <c r="H1823" s="14"/>
      <c r="I1823" s="14">
        <v>1820</v>
      </c>
      <c r="J1823" s="14">
        <v>100</v>
      </c>
      <c r="O1823" s="1"/>
      <c r="P1823" s="18">
        <v>35</v>
      </c>
      <c r="T1823" s="13">
        <v>100000</v>
      </c>
    </row>
    <row r="1824" spans="7:20" x14ac:dyDescent="0.25">
      <c r="G1824" s="14"/>
      <c r="H1824" s="14"/>
      <c r="I1824" s="14">
        <v>1821</v>
      </c>
      <c r="J1824" s="14">
        <v>100</v>
      </c>
      <c r="O1824" s="1"/>
      <c r="P1824" s="18">
        <v>35</v>
      </c>
      <c r="T1824" s="13">
        <v>100000</v>
      </c>
    </row>
    <row r="1825" spans="7:20" x14ac:dyDescent="0.25">
      <c r="G1825" s="14"/>
      <c r="H1825" s="14"/>
      <c r="I1825" s="14">
        <v>1822</v>
      </c>
      <c r="J1825" s="14">
        <v>100</v>
      </c>
      <c r="O1825" s="1"/>
      <c r="P1825" s="18">
        <v>35</v>
      </c>
      <c r="T1825" s="13">
        <v>100000</v>
      </c>
    </row>
    <row r="1826" spans="7:20" x14ac:dyDescent="0.25">
      <c r="G1826" s="14"/>
      <c r="H1826" s="14"/>
      <c r="I1826" s="14">
        <v>1823</v>
      </c>
      <c r="J1826" s="14">
        <v>100</v>
      </c>
      <c r="O1826" s="1"/>
      <c r="P1826" s="18">
        <v>35</v>
      </c>
      <c r="T1826" s="13">
        <v>100000</v>
      </c>
    </row>
    <row r="1827" spans="7:20" x14ac:dyDescent="0.25">
      <c r="G1827" s="14"/>
      <c r="H1827" s="14"/>
      <c r="I1827" s="14">
        <v>1824</v>
      </c>
      <c r="J1827" s="14">
        <v>100</v>
      </c>
      <c r="O1827" s="1"/>
      <c r="P1827" s="18">
        <v>35</v>
      </c>
      <c r="T1827" s="13">
        <v>100000</v>
      </c>
    </row>
    <row r="1828" spans="7:20" x14ac:dyDescent="0.25">
      <c r="G1828" s="14"/>
      <c r="H1828" s="14"/>
      <c r="I1828" s="14">
        <v>1825</v>
      </c>
      <c r="J1828" s="14">
        <v>100</v>
      </c>
      <c r="O1828" s="1"/>
      <c r="P1828" s="18">
        <v>35</v>
      </c>
      <c r="T1828" s="13">
        <v>100000</v>
      </c>
    </row>
    <row r="1829" spans="7:20" x14ac:dyDescent="0.25">
      <c r="G1829" s="14"/>
      <c r="H1829" s="14"/>
      <c r="I1829" s="14">
        <v>1826</v>
      </c>
      <c r="J1829" s="14">
        <v>100</v>
      </c>
      <c r="O1829" s="1"/>
      <c r="P1829" s="18">
        <v>35</v>
      </c>
      <c r="T1829" s="13">
        <v>100000</v>
      </c>
    </row>
    <row r="1830" spans="7:20" x14ac:dyDescent="0.25">
      <c r="G1830" s="14"/>
      <c r="H1830" s="14"/>
      <c r="I1830" s="14">
        <v>1827</v>
      </c>
      <c r="J1830" s="14">
        <v>100</v>
      </c>
      <c r="O1830" s="1"/>
      <c r="P1830" s="18">
        <v>35</v>
      </c>
      <c r="T1830" s="13">
        <v>100000</v>
      </c>
    </row>
    <row r="1831" spans="7:20" x14ac:dyDescent="0.25">
      <c r="G1831" s="14"/>
      <c r="H1831" s="14"/>
      <c r="I1831" s="14">
        <v>1828</v>
      </c>
      <c r="J1831" s="14">
        <v>100</v>
      </c>
      <c r="O1831" s="1"/>
      <c r="P1831" s="18">
        <v>35</v>
      </c>
      <c r="T1831" s="13">
        <v>100000</v>
      </c>
    </row>
    <row r="1832" spans="7:20" x14ac:dyDescent="0.25">
      <c r="G1832" s="14"/>
      <c r="H1832" s="14"/>
      <c r="I1832" s="14">
        <v>1829</v>
      </c>
      <c r="J1832" s="14">
        <v>100</v>
      </c>
      <c r="O1832" s="1"/>
      <c r="P1832" s="18">
        <v>35</v>
      </c>
      <c r="T1832" s="13">
        <v>100000</v>
      </c>
    </row>
    <row r="1833" spans="7:20" x14ac:dyDescent="0.25">
      <c r="G1833" s="14"/>
      <c r="H1833" s="14"/>
      <c r="I1833" s="14">
        <v>1830</v>
      </c>
      <c r="J1833" s="14">
        <v>100</v>
      </c>
      <c r="O1833" s="1"/>
      <c r="P1833" s="18">
        <v>35</v>
      </c>
      <c r="T1833" s="13">
        <v>100000</v>
      </c>
    </row>
    <row r="1834" spans="7:20" x14ac:dyDescent="0.25">
      <c r="G1834" s="14"/>
      <c r="H1834" s="14"/>
      <c r="I1834" s="14">
        <v>1831</v>
      </c>
      <c r="J1834" s="14">
        <v>100</v>
      </c>
      <c r="O1834" s="1"/>
      <c r="P1834" s="18">
        <v>35</v>
      </c>
      <c r="T1834" s="13">
        <v>100000</v>
      </c>
    </row>
    <row r="1835" spans="7:20" x14ac:dyDescent="0.25">
      <c r="G1835" s="14"/>
      <c r="H1835" s="14"/>
      <c r="I1835" s="14">
        <v>1832</v>
      </c>
      <c r="J1835" s="14">
        <v>100</v>
      </c>
      <c r="O1835" s="1"/>
      <c r="P1835" s="18">
        <v>35</v>
      </c>
      <c r="T1835" s="13">
        <v>100000</v>
      </c>
    </row>
    <row r="1836" spans="7:20" x14ac:dyDescent="0.25">
      <c r="G1836" s="14"/>
      <c r="H1836" s="14"/>
      <c r="I1836" s="14">
        <v>1833</v>
      </c>
      <c r="J1836" s="14">
        <v>100</v>
      </c>
      <c r="O1836" s="1"/>
      <c r="P1836" s="18">
        <v>35</v>
      </c>
      <c r="T1836" s="13">
        <v>100000</v>
      </c>
    </row>
    <row r="1837" spans="7:20" x14ac:dyDescent="0.25">
      <c r="G1837" s="14"/>
      <c r="H1837" s="14"/>
      <c r="I1837" s="14">
        <v>1834</v>
      </c>
      <c r="J1837" s="14">
        <v>100</v>
      </c>
      <c r="O1837" s="1"/>
      <c r="P1837" s="18">
        <v>35</v>
      </c>
      <c r="T1837" s="13">
        <v>100000</v>
      </c>
    </row>
    <row r="1838" spans="7:20" x14ac:dyDescent="0.25">
      <c r="G1838" s="14"/>
      <c r="H1838" s="14"/>
      <c r="I1838" s="14">
        <v>1835</v>
      </c>
      <c r="J1838" s="14">
        <v>100</v>
      </c>
      <c r="O1838" s="1"/>
      <c r="P1838" s="18">
        <v>35</v>
      </c>
      <c r="T1838" s="13">
        <v>100000</v>
      </c>
    </row>
    <row r="1839" spans="7:20" x14ac:dyDescent="0.25">
      <c r="G1839" s="14"/>
      <c r="H1839" s="14"/>
      <c r="I1839" s="14">
        <v>1836</v>
      </c>
      <c r="J1839" s="14">
        <v>100</v>
      </c>
      <c r="O1839" s="1"/>
      <c r="P1839" s="18">
        <v>35</v>
      </c>
      <c r="T1839" s="13">
        <v>100000</v>
      </c>
    </row>
    <row r="1840" spans="7:20" x14ac:dyDescent="0.25">
      <c r="G1840" s="14"/>
      <c r="H1840" s="14"/>
      <c r="I1840" s="14">
        <v>1837</v>
      </c>
      <c r="J1840" s="14">
        <v>100</v>
      </c>
      <c r="O1840" s="1"/>
      <c r="P1840" s="18">
        <v>35</v>
      </c>
      <c r="T1840" s="13">
        <v>100000</v>
      </c>
    </row>
    <row r="1841" spans="7:20" x14ac:dyDescent="0.25">
      <c r="G1841" s="14"/>
      <c r="H1841" s="14"/>
      <c r="I1841" s="14">
        <v>1838</v>
      </c>
      <c r="J1841" s="14">
        <v>100</v>
      </c>
      <c r="O1841" s="1"/>
      <c r="P1841" s="18">
        <v>35</v>
      </c>
      <c r="T1841" s="13">
        <v>100000</v>
      </c>
    </row>
    <row r="1842" spans="7:20" x14ac:dyDescent="0.25">
      <c r="G1842" s="14"/>
      <c r="H1842" s="14"/>
      <c r="I1842" s="14">
        <v>1839</v>
      </c>
      <c r="J1842" s="14">
        <v>100</v>
      </c>
      <c r="O1842" s="1"/>
      <c r="P1842" s="18">
        <v>35</v>
      </c>
      <c r="T1842" s="13">
        <v>100000</v>
      </c>
    </row>
    <row r="1843" spans="7:20" x14ac:dyDescent="0.25">
      <c r="G1843" s="14"/>
      <c r="H1843" s="14"/>
      <c r="I1843" s="14">
        <v>1840</v>
      </c>
      <c r="J1843" s="14">
        <v>100</v>
      </c>
      <c r="O1843" s="1"/>
      <c r="P1843" s="18">
        <v>35</v>
      </c>
      <c r="T1843" s="13">
        <v>100000</v>
      </c>
    </row>
    <row r="1844" spans="7:20" x14ac:dyDescent="0.25">
      <c r="G1844" s="14"/>
      <c r="H1844" s="14"/>
      <c r="I1844" s="14">
        <v>1841</v>
      </c>
      <c r="J1844" s="14">
        <v>100</v>
      </c>
      <c r="O1844" s="1"/>
      <c r="P1844" s="18">
        <v>35</v>
      </c>
      <c r="T1844" s="13">
        <v>100000</v>
      </c>
    </row>
    <row r="1845" spans="7:20" x14ac:dyDescent="0.25">
      <c r="G1845" s="14"/>
      <c r="H1845" s="14"/>
      <c r="I1845" s="14">
        <v>1842</v>
      </c>
      <c r="J1845" s="14">
        <v>100</v>
      </c>
      <c r="O1845" s="1"/>
      <c r="P1845" s="18">
        <v>35</v>
      </c>
      <c r="T1845" s="13">
        <v>100000</v>
      </c>
    </row>
    <row r="1846" spans="7:20" x14ac:dyDescent="0.25">
      <c r="G1846" s="14"/>
      <c r="H1846" s="14"/>
      <c r="I1846" s="14">
        <v>1843</v>
      </c>
      <c r="J1846" s="14">
        <v>100</v>
      </c>
      <c r="O1846" s="1"/>
      <c r="P1846" s="18">
        <v>35</v>
      </c>
      <c r="T1846" s="13">
        <v>100000</v>
      </c>
    </row>
    <row r="1847" spans="7:20" x14ac:dyDescent="0.25">
      <c r="G1847" s="14"/>
      <c r="H1847" s="14"/>
      <c r="I1847" s="14">
        <v>1844</v>
      </c>
      <c r="J1847" s="14">
        <v>100</v>
      </c>
      <c r="O1847" s="1"/>
      <c r="P1847" s="18">
        <v>35</v>
      </c>
      <c r="T1847" s="13">
        <v>100000</v>
      </c>
    </row>
    <row r="1848" spans="7:20" x14ac:dyDescent="0.25">
      <c r="G1848" s="14"/>
      <c r="H1848" s="14"/>
      <c r="I1848" s="14">
        <v>1845</v>
      </c>
      <c r="J1848" s="14">
        <v>100</v>
      </c>
      <c r="O1848" s="1"/>
      <c r="P1848" s="18">
        <v>35</v>
      </c>
      <c r="T1848" s="13">
        <v>100000</v>
      </c>
    </row>
    <row r="1849" spans="7:20" x14ac:dyDescent="0.25">
      <c r="G1849" s="14"/>
      <c r="H1849" s="14"/>
      <c r="I1849" s="14">
        <v>1846</v>
      </c>
      <c r="J1849" s="14">
        <v>100</v>
      </c>
      <c r="O1849" s="1"/>
      <c r="P1849" s="18">
        <v>35</v>
      </c>
      <c r="T1849" s="13">
        <v>100000</v>
      </c>
    </row>
    <row r="1850" spans="7:20" x14ac:dyDescent="0.25">
      <c r="G1850" s="14"/>
      <c r="H1850" s="14"/>
      <c r="I1850" s="14">
        <v>1847</v>
      </c>
      <c r="J1850" s="14">
        <v>100</v>
      </c>
      <c r="O1850" s="1"/>
      <c r="P1850" s="18">
        <v>35</v>
      </c>
      <c r="T1850" s="13">
        <v>100000</v>
      </c>
    </row>
    <row r="1851" spans="7:20" x14ac:dyDescent="0.25">
      <c r="G1851" s="14"/>
      <c r="H1851" s="14"/>
      <c r="I1851" s="14">
        <v>1848</v>
      </c>
      <c r="J1851" s="14">
        <v>100</v>
      </c>
      <c r="O1851" s="1"/>
      <c r="P1851" s="18">
        <v>35</v>
      </c>
      <c r="T1851" s="13">
        <v>100000</v>
      </c>
    </row>
    <row r="1852" spans="7:20" x14ac:dyDescent="0.25">
      <c r="G1852" s="14"/>
      <c r="H1852" s="14"/>
      <c r="I1852" s="14">
        <v>1849</v>
      </c>
      <c r="J1852" s="14">
        <v>100</v>
      </c>
      <c r="O1852" s="1"/>
      <c r="P1852" s="18">
        <v>35</v>
      </c>
      <c r="T1852" s="13">
        <v>100000</v>
      </c>
    </row>
    <row r="1853" spans="7:20" x14ac:dyDescent="0.25">
      <c r="G1853" s="14"/>
      <c r="H1853" s="14"/>
      <c r="I1853" s="14">
        <v>1850</v>
      </c>
      <c r="J1853" s="14">
        <v>100</v>
      </c>
      <c r="O1853" s="1"/>
      <c r="P1853" s="18">
        <v>35</v>
      </c>
      <c r="T1853" s="13">
        <v>100000</v>
      </c>
    </row>
    <row r="1854" spans="7:20" x14ac:dyDescent="0.25">
      <c r="G1854" s="14"/>
      <c r="H1854" s="14"/>
      <c r="I1854" s="14">
        <v>1851</v>
      </c>
      <c r="J1854" s="14">
        <v>100</v>
      </c>
      <c r="O1854" s="1"/>
      <c r="P1854" s="18">
        <v>35</v>
      </c>
      <c r="T1854" s="13">
        <v>100000</v>
      </c>
    </row>
    <row r="1855" spans="7:20" x14ac:dyDescent="0.25">
      <c r="G1855" s="14"/>
      <c r="H1855" s="14"/>
      <c r="I1855" s="14">
        <v>1852</v>
      </c>
      <c r="J1855" s="14">
        <v>100</v>
      </c>
      <c r="O1855" s="1"/>
      <c r="P1855" s="18">
        <v>35</v>
      </c>
      <c r="T1855" s="13">
        <v>100000</v>
      </c>
    </row>
    <row r="1856" spans="7:20" x14ac:dyDescent="0.25">
      <c r="G1856" s="14"/>
      <c r="H1856" s="14"/>
      <c r="I1856" s="14">
        <v>1853</v>
      </c>
      <c r="J1856" s="14">
        <v>100</v>
      </c>
      <c r="O1856" s="1"/>
      <c r="P1856" s="18">
        <v>35</v>
      </c>
      <c r="T1856" s="13">
        <v>100000</v>
      </c>
    </row>
    <row r="1857" spans="7:20" x14ac:dyDescent="0.25">
      <c r="G1857" s="14"/>
      <c r="H1857" s="14"/>
      <c r="I1857" s="14">
        <v>1854</v>
      </c>
      <c r="J1857" s="14">
        <v>100</v>
      </c>
      <c r="O1857" s="1"/>
      <c r="P1857" s="18">
        <v>35</v>
      </c>
      <c r="T1857" s="13">
        <v>100000</v>
      </c>
    </row>
    <row r="1858" spans="7:20" x14ac:dyDescent="0.25">
      <c r="G1858" s="14"/>
      <c r="H1858" s="14"/>
      <c r="I1858" s="14">
        <v>1855</v>
      </c>
      <c r="J1858" s="14">
        <v>100</v>
      </c>
      <c r="O1858" s="1"/>
      <c r="P1858" s="18">
        <v>35</v>
      </c>
      <c r="T1858" s="13">
        <v>100000</v>
      </c>
    </row>
    <row r="1859" spans="7:20" x14ac:dyDescent="0.25">
      <c r="G1859" s="14"/>
      <c r="H1859" s="14"/>
      <c r="I1859" s="14">
        <v>1856</v>
      </c>
      <c r="J1859" s="14">
        <v>100</v>
      </c>
      <c r="O1859" s="1"/>
      <c r="P1859" s="18">
        <v>35</v>
      </c>
      <c r="T1859" s="13">
        <v>100000</v>
      </c>
    </row>
    <row r="1860" spans="7:20" x14ac:dyDescent="0.25">
      <c r="G1860" s="14"/>
      <c r="H1860" s="14"/>
      <c r="I1860" s="14">
        <v>1857</v>
      </c>
      <c r="J1860" s="14">
        <v>100</v>
      </c>
      <c r="O1860" s="1"/>
      <c r="P1860" s="18">
        <v>35</v>
      </c>
      <c r="T1860" s="13">
        <v>100000</v>
      </c>
    </row>
    <row r="1861" spans="7:20" x14ac:dyDescent="0.25">
      <c r="G1861" s="14"/>
      <c r="H1861" s="14"/>
      <c r="I1861" s="14">
        <v>1858</v>
      </c>
      <c r="J1861" s="14">
        <v>100</v>
      </c>
      <c r="O1861" s="1"/>
      <c r="P1861" s="18">
        <v>35</v>
      </c>
      <c r="T1861" s="13">
        <v>100000</v>
      </c>
    </row>
    <row r="1862" spans="7:20" x14ac:dyDescent="0.25">
      <c r="G1862" s="14"/>
      <c r="H1862" s="14"/>
      <c r="I1862" s="14">
        <v>1859</v>
      </c>
      <c r="J1862" s="14">
        <v>100</v>
      </c>
      <c r="O1862" s="1"/>
      <c r="P1862" s="18">
        <v>35</v>
      </c>
      <c r="T1862" s="13">
        <v>100000</v>
      </c>
    </row>
    <row r="1863" spans="7:20" x14ac:dyDescent="0.25">
      <c r="G1863" s="14"/>
      <c r="H1863" s="14"/>
      <c r="I1863" s="14">
        <v>1860</v>
      </c>
      <c r="J1863" s="14">
        <v>100</v>
      </c>
      <c r="O1863" s="1"/>
      <c r="P1863" s="18">
        <v>35</v>
      </c>
      <c r="T1863" s="13">
        <v>100000</v>
      </c>
    </row>
    <row r="1864" spans="7:20" x14ac:dyDescent="0.25">
      <c r="G1864" s="14"/>
      <c r="H1864" s="14"/>
      <c r="I1864" s="14">
        <v>1861</v>
      </c>
      <c r="J1864" s="14">
        <v>100</v>
      </c>
      <c r="O1864" s="1"/>
      <c r="P1864" s="18">
        <v>35</v>
      </c>
      <c r="T1864" s="13">
        <v>100000</v>
      </c>
    </row>
    <row r="1865" spans="7:20" x14ac:dyDescent="0.25">
      <c r="G1865" s="14"/>
      <c r="H1865" s="14"/>
      <c r="I1865" s="14">
        <v>1862</v>
      </c>
      <c r="J1865" s="14">
        <v>100</v>
      </c>
      <c r="O1865" s="1"/>
      <c r="P1865" s="18">
        <v>35</v>
      </c>
      <c r="T1865" s="13">
        <v>100000</v>
      </c>
    </row>
    <row r="1866" spans="7:20" x14ac:dyDescent="0.25">
      <c r="G1866" s="14"/>
      <c r="H1866" s="14"/>
      <c r="I1866" s="14">
        <v>1863</v>
      </c>
      <c r="J1866" s="14">
        <v>100</v>
      </c>
      <c r="O1866" s="1"/>
      <c r="P1866" s="18">
        <v>35</v>
      </c>
      <c r="T1866" s="13">
        <v>100000</v>
      </c>
    </row>
    <row r="1867" spans="7:20" x14ac:dyDescent="0.25">
      <c r="G1867" s="14"/>
      <c r="H1867" s="14"/>
      <c r="I1867" s="14">
        <v>1864</v>
      </c>
      <c r="J1867" s="14">
        <v>100</v>
      </c>
      <c r="O1867" s="1"/>
      <c r="P1867" s="18">
        <v>35</v>
      </c>
      <c r="T1867" s="13">
        <v>100000</v>
      </c>
    </row>
    <row r="1868" spans="7:20" x14ac:dyDescent="0.25">
      <c r="G1868" s="14"/>
      <c r="H1868" s="14"/>
      <c r="I1868" s="14">
        <v>1865</v>
      </c>
      <c r="J1868" s="14">
        <v>100</v>
      </c>
      <c r="O1868" s="1"/>
      <c r="P1868" s="18">
        <v>35</v>
      </c>
      <c r="T1868" s="13">
        <v>100000</v>
      </c>
    </row>
    <row r="1869" spans="7:20" x14ac:dyDescent="0.25">
      <c r="G1869" s="14"/>
      <c r="H1869" s="14"/>
      <c r="I1869" s="14">
        <v>1866</v>
      </c>
      <c r="J1869" s="14">
        <v>100</v>
      </c>
      <c r="O1869" s="1"/>
      <c r="P1869" s="18">
        <v>35</v>
      </c>
      <c r="T1869" s="13">
        <v>100000</v>
      </c>
    </row>
    <row r="1870" spans="7:20" x14ac:dyDescent="0.25">
      <c r="G1870" s="14"/>
      <c r="H1870" s="14"/>
      <c r="I1870" s="14">
        <v>1867</v>
      </c>
      <c r="J1870" s="14">
        <v>100</v>
      </c>
      <c r="O1870" s="1"/>
      <c r="P1870" s="18">
        <v>35</v>
      </c>
      <c r="T1870" s="13">
        <v>100000</v>
      </c>
    </row>
    <row r="1871" spans="7:20" x14ac:dyDescent="0.25">
      <c r="G1871" s="14"/>
      <c r="H1871" s="14"/>
      <c r="I1871" s="14">
        <v>1868</v>
      </c>
      <c r="J1871" s="14">
        <v>100</v>
      </c>
      <c r="O1871" s="1"/>
      <c r="P1871" s="18">
        <v>35</v>
      </c>
      <c r="T1871" s="13">
        <v>100000</v>
      </c>
    </row>
    <row r="1872" spans="7:20" x14ac:dyDescent="0.25">
      <c r="G1872" s="14"/>
      <c r="H1872" s="14"/>
      <c r="I1872" s="14">
        <v>1869</v>
      </c>
      <c r="J1872" s="14">
        <v>100</v>
      </c>
      <c r="O1872" s="1"/>
      <c r="P1872" s="18">
        <v>35</v>
      </c>
      <c r="T1872" s="13">
        <v>100000</v>
      </c>
    </row>
    <row r="1873" spans="7:20" x14ac:dyDescent="0.25">
      <c r="G1873" s="14"/>
      <c r="H1873" s="14"/>
      <c r="I1873" s="14">
        <v>1870</v>
      </c>
      <c r="J1873" s="14">
        <v>100</v>
      </c>
      <c r="O1873" s="1"/>
      <c r="P1873" s="18">
        <v>35</v>
      </c>
      <c r="T1873" s="13">
        <v>100000</v>
      </c>
    </row>
    <row r="1874" spans="7:20" x14ac:dyDescent="0.25">
      <c r="G1874" s="14"/>
      <c r="H1874" s="14"/>
      <c r="I1874" s="14">
        <v>1871</v>
      </c>
      <c r="J1874" s="14">
        <v>100</v>
      </c>
      <c r="O1874" s="1"/>
      <c r="P1874" s="18">
        <v>35</v>
      </c>
      <c r="T1874" s="13">
        <v>100000</v>
      </c>
    </row>
    <row r="1875" spans="7:20" x14ac:dyDescent="0.25">
      <c r="G1875" s="14"/>
      <c r="H1875" s="14"/>
      <c r="I1875" s="14">
        <v>1872</v>
      </c>
      <c r="J1875" s="14">
        <v>100</v>
      </c>
      <c r="O1875" s="1"/>
      <c r="P1875" s="18">
        <v>35</v>
      </c>
      <c r="T1875" s="13">
        <v>100000</v>
      </c>
    </row>
    <row r="1876" spans="7:20" x14ac:dyDescent="0.25">
      <c r="G1876" s="14"/>
      <c r="H1876" s="14"/>
      <c r="I1876" s="14">
        <v>1873</v>
      </c>
      <c r="J1876" s="14">
        <v>100</v>
      </c>
      <c r="O1876" s="1"/>
      <c r="P1876" s="18">
        <v>35</v>
      </c>
      <c r="T1876" s="13">
        <v>100000</v>
      </c>
    </row>
    <row r="1877" spans="7:20" x14ac:dyDescent="0.25">
      <c r="G1877" s="14"/>
      <c r="H1877" s="14"/>
      <c r="I1877" s="14">
        <v>1874</v>
      </c>
      <c r="J1877" s="14">
        <v>100</v>
      </c>
      <c r="O1877" s="1"/>
      <c r="P1877" s="18">
        <v>35</v>
      </c>
      <c r="T1877" s="13">
        <v>100000</v>
      </c>
    </row>
    <row r="1878" spans="7:20" x14ac:dyDescent="0.25">
      <c r="G1878" s="14"/>
      <c r="H1878" s="14"/>
      <c r="I1878" s="14">
        <v>1875</v>
      </c>
      <c r="J1878" s="14">
        <v>100</v>
      </c>
      <c r="O1878" s="1"/>
      <c r="P1878" s="18">
        <v>35</v>
      </c>
      <c r="T1878" s="13">
        <v>100000</v>
      </c>
    </row>
    <row r="1879" spans="7:20" x14ac:dyDescent="0.25">
      <c r="G1879" s="14"/>
      <c r="H1879" s="14"/>
      <c r="I1879" s="14">
        <v>1876</v>
      </c>
      <c r="J1879" s="14">
        <v>100</v>
      </c>
      <c r="O1879" s="1"/>
      <c r="P1879" s="18">
        <v>35</v>
      </c>
      <c r="T1879" s="13">
        <v>100000</v>
      </c>
    </row>
    <row r="1880" spans="7:20" x14ac:dyDescent="0.25">
      <c r="G1880" s="14"/>
      <c r="H1880" s="14"/>
      <c r="I1880" s="14">
        <v>1877</v>
      </c>
      <c r="J1880" s="14">
        <v>100</v>
      </c>
      <c r="O1880" s="1"/>
      <c r="P1880" s="18">
        <v>35</v>
      </c>
      <c r="T1880" s="13">
        <v>100000</v>
      </c>
    </row>
    <row r="1881" spans="7:20" x14ac:dyDescent="0.25">
      <c r="G1881" s="14"/>
      <c r="H1881" s="14"/>
      <c r="I1881" s="14">
        <v>1878</v>
      </c>
      <c r="J1881" s="14">
        <v>100</v>
      </c>
      <c r="O1881" s="1"/>
      <c r="P1881" s="18">
        <v>35</v>
      </c>
      <c r="T1881" s="13">
        <v>100000</v>
      </c>
    </row>
    <row r="1882" spans="7:20" x14ac:dyDescent="0.25">
      <c r="G1882" s="14"/>
      <c r="H1882" s="14"/>
      <c r="I1882" s="14">
        <v>1879</v>
      </c>
      <c r="J1882" s="14">
        <v>100</v>
      </c>
      <c r="O1882" s="1"/>
      <c r="P1882" s="18">
        <v>35</v>
      </c>
      <c r="T1882" s="13">
        <v>100000</v>
      </c>
    </row>
    <row r="1883" spans="7:20" x14ac:dyDescent="0.25">
      <c r="G1883" s="14"/>
      <c r="H1883" s="14"/>
      <c r="I1883" s="14">
        <v>1880</v>
      </c>
      <c r="J1883" s="14">
        <v>100</v>
      </c>
      <c r="O1883" s="1"/>
      <c r="P1883" s="18">
        <v>35</v>
      </c>
      <c r="T1883" s="13">
        <v>100000</v>
      </c>
    </row>
    <row r="1884" spans="7:20" x14ac:dyDescent="0.25">
      <c r="G1884" s="14"/>
      <c r="H1884" s="14"/>
      <c r="I1884" s="14">
        <v>1881</v>
      </c>
      <c r="J1884" s="14">
        <v>100</v>
      </c>
      <c r="O1884" s="1"/>
      <c r="P1884" s="18">
        <v>35</v>
      </c>
      <c r="T1884" s="13">
        <v>100000</v>
      </c>
    </row>
    <row r="1885" spans="7:20" x14ac:dyDescent="0.25">
      <c r="G1885" s="14"/>
      <c r="H1885" s="14"/>
      <c r="I1885" s="14">
        <v>1882</v>
      </c>
      <c r="J1885" s="14">
        <v>100</v>
      </c>
      <c r="O1885" s="1"/>
      <c r="P1885" s="18">
        <v>35</v>
      </c>
      <c r="T1885" s="13">
        <v>100000</v>
      </c>
    </row>
    <row r="1886" spans="7:20" x14ac:dyDescent="0.25">
      <c r="G1886" s="14"/>
      <c r="H1886" s="14"/>
      <c r="I1886" s="14">
        <v>1883</v>
      </c>
      <c r="J1886" s="14">
        <v>100</v>
      </c>
      <c r="O1886" s="1"/>
      <c r="P1886" s="18">
        <v>35</v>
      </c>
      <c r="T1886" s="13">
        <v>100000</v>
      </c>
    </row>
    <row r="1887" spans="7:20" x14ac:dyDescent="0.25">
      <c r="G1887" s="14"/>
      <c r="H1887" s="14"/>
      <c r="I1887" s="14">
        <v>1884</v>
      </c>
      <c r="J1887" s="14">
        <v>100</v>
      </c>
      <c r="O1887" s="1"/>
      <c r="P1887" s="18">
        <v>35</v>
      </c>
      <c r="T1887" s="13">
        <v>100000</v>
      </c>
    </row>
    <row r="1888" spans="7:20" x14ac:dyDescent="0.25">
      <c r="G1888" s="14"/>
      <c r="H1888" s="14"/>
      <c r="I1888" s="14">
        <v>1885</v>
      </c>
      <c r="J1888" s="14">
        <v>100</v>
      </c>
      <c r="O1888" s="1"/>
      <c r="P1888" s="18">
        <v>35</v>
      </c>
      <c r="T1888" s="13">
        <v>100000</v>
      </c>
    </row>
    <row r="1889" spans="7:20" x14ac:dyDescent="0.25">
      <c r="G1889" s="14"/>
      <c r="H1889" s="14"/>
      <c r="I1889" s="14">
        <v>1886</v>
      </c>
      <c r="J1889" s="14">
        <v>100</v>
      </c>
      <c r="O1889" s="1"/>
      <c r="P1889" s="18">
        <v>35</v>
      </c>
      <c r="T1889" s="13">
        <v>100000</v>
      </c>
    </row>
    <row r="1890" spans="7:20" x14ac:dyDescent="0.25">
      <c r="G1890" s="14"/>
      <c r="H1890" s="14"/>
      <c r="I1890" s="14">
        <v>1887</v>
      </c>
      <c r="J1890" s="14">
        <v>100</v>
      </c>
      <c r="O1890" s="1"/>
      <c r="P1890" s="18">
        <v>35</v>
      </c>
      <c r="T1890" s="13">
        <v>100000</v>
      </c>
    </row>
    <row r="1891" spans="7:20" x14ac:dyDescent="0.25">
      <c r="G1891" s="14"/>
      <c r="H1891" s="14"/>
      <c r="I1891" s="14">
        <v>1888</v>
      </c>
      <c r="J1891" s="14">
        <v>100</v>
      </c>
      <c r="O1891" s="1"/>
      <c r="P1891" s="18">
        <v>35</v>
      </c>
      <c r="T1891" s="13">
        <v>100000</v>
      </c>
    </row>
    <row r="1892" spans="7:20" x14ac:dyDescent="0.25">
      <c r="G1892" s="14"/>
      <c r="H1892" s="14"/>
      <c r="I1892" s="14">
        <v>1889</v>
      </c>
      <c r="J1892" s="14">
        <v>100</v>
      </c>
      <c r="O1892" s="1"/>
      <c r="P1892" s="18">
        <v>35</v>
      </c>
      <c r="T1892" s="13">
        <v>100000</v>
      </c>
    </row>
    <row r="1893" spans="7:20" x14ac:dyDescent="0.25">
      <c r="G1893" s="14"/>
      <c r="H1893" s="14"/>
      <c r="I1893" s="14">
        <v>1890</v>
      </c>
      <c r="J1893" s="14">
        <v>100</v>
      </c>
      <c r="O1893" s="1"/>
      <c r="P1893" s="18">
        <v>35</v>
      </c>
      <c r="T1893" s="13">
        <v>100000</v>
      </c>
    </row>
    <row r="1894" spans="7:20" x14ac:dyDescent="0.25">
      <c r="G1894" s="14"/>
      <c r="H1894" s="14"/>
      <c r="I1894" s="14">
        <v>1891</v>
      </c>
      <c r="J1894" s="14">
        <v>100</v>
      </c>
      <c r="O1894" s="1"/>
      <c r="P1894" s="18">
        <v>35</v>
      </c>
      <c r="T1894" s="13">
        <v>100000</v>
      </c>
    </row>
    <row r="1895" spans="7:20" x14ac:dyDescent="0.25">
      <c r="G1895" s="14"/>
      <c r="H1895" s="14"/>
      <c r="I1895" s="14">
        <v>1892</v>
      </c>
      <c r="J1895" s="14">
        <v>100</v>
      </c>
      <c r="O1895" s="1"/>
      <c r="P1895" s="18">
        <v>35</v>
      </c>
      <c r="T1895" s="13">
        <v>100000</v>
      </c>
    </row>
    <row r="1896" spans="7:20" x14ac:dyDescent="0.25">
      <c r="G1896" s="14"/>
      <c r="H1896" s="14"/>
      <c r="I1896" s="14">
        <v>1893</v>
      </c>
      <c r="J1896" s="14">
        <v>100</v>
      </c>
      <c r="O1896" s="1"/>
      <c r="P1896" s="18">
        <v>35</v>
      </c>
      <c r="T1896" s="13">
        <v>100000</v>
      </c>
    </row>
    <row r="1897" spans="7:20" x14ac:dyDescent="0.25">
      <c r="G1897" s="14"/>
      <c r="H1897" s="14"/>
      <c r="I1897" s="14">
        <v>1894</v>
      </c>
      <c r="J1897" s="14">
        <v>100</v>
      </c>
      <c r="O1897" s="1"/>
      <c r="P1897" s="18">
        <v>35</v>
      </c>
      <c r="T1897" s="13">
        <v>100000</v>
      </c>
    </row>
    <row r="1898" spans="7:20" x14ac:dyDescent="0.25">
      <c r="G1898" s="14"/>
      <c r="H1898" s="14"/>
      <c r="I1898" s="14">
        <v>1895</v>
      </c>
      <c r="J1898" s="14">
        <v>100</v>
      </c>
      <c r="O1898" s="1"/>
      <c r="P1898" s="18">
        <v>35</v>
      </c>
      <c r="T1898" s="13">
        <v>100000</v>
      </c>
    </row>
    <row r="1899" spans="7:20" x14ac:dyDescent="0.25">
      <c r="G1899" s="14"/>
      <c r="H1899" s="14"/>
      <c r="I1899" s="14">
        <v>1896</v>
      </c>
      <c r="J1899" s="14">
        <v>100</v>
      </c>
      <c r="O1899" s="1"/>
      <c r="P1899" s="18">
        <v>35</v>
      </c>
      <c r="T1899" s="13">
        <v>100000</v>
      </c>
    </row>
    <row r="1900" spans="7:20" x14ac:dyDescent="0.25">
      <c r="G1900" s="14"/>
      <c r="H1900" s="14"/>
      <c r="I1900" s="14">
        <v>1897</v>
      </c>
      <c r="J1900" s="14">
        <v>100</v>
      </c>
      <c r="O1900" s="1"/>
      <c r="P1900" s="18">
        <v>35</v>
      </c>
      <c r="T1900" s="13">
        <v>100000</v>
      </c>
    </row>
    <row r="1901" spans="7:20" x14ac:dyDescent="0.25">
      <c r="G1901" s="14"/>
      <c r="H1901" s="14"/>
      <c r="I1901" s="14">
        <v>1898</v>
      </c>
      <c r="J1901" s="14">
        <v>100</v>
      </c>
      <c r="O1901" s="1"/>
      <c r="P1901" s="18">
        <v>35</v>
      </c>
      <c r="T1901" s="13">
        <v>100000</v>
      </c>
    </row>
    <row r="1902" spans="7:20" x14ac:dyDescent="0.25">
      <c r="G1902" s="14"/>
      <c r="H1902" s="14"/>
      <c r="I1902" s="14">
        <v>1899</v>
      </c>
      <c r="J1902" s="14">
        <v>100</v>
      </c>
      <c r="O1902" s="1"/>
      <c r="P1902" s="18">
        <v>35</v>
      </c>
      <c r="T1902" s="13">
        <v>100000</v>
      </c>
    </row>
    <row r="1903" spans="7:20" x14ac:dyDescent="0.25">
      <c r="G1903" s="14"/>
      <c r="H1903" s="14"/>
      <c r="I1903" s="14">
        <v>1900</v>
      </c>
      <c r="J1903" s="14">
        <v>100</v>
      </c>
      <c r="O1903" s="1"/>
      <c r="P1903" s="18">
        <v>35</v>
      </c>
      <c r="T1903" s="13">
        <v>100000</v>
      </c>
    </row>
    <row r="1904" spans="7:20" x14ac:dyDescent="0.25">
      <c r="G1904" s="14"/>
      <c r="H1904" s="14"/>
      <c r="I1904" s="14">
        <v>1901</v>
      </c>
      <c r="J1904" s="14">
        <v>100</v>
      </c>
      <c r="O1904" s="1"/>
      <c r="P1904" s="18">
        <v>35</v>
      </c>
      <c r="T1904" s="13">
        <v>100000</v>
      </c>
    </row>
    <row r="1905" spans="7:20" x14ac:dyDescent="0.25">
      <c r="G1905" s="14"/>
      <c r="H1905" s="14"/>
      <c r="I1905" s="14">
        <v>1902</v>
      </c>
      <c r="J1905" s="14">
        <v>100</v>
      </c>
      <c r="O1905" s="1"/>
      <c r="P1905" s="18">
        <v>35</v>
      </c>
      <c r="T1905" s="13">
        <v>100000</v>
      </c>
    </row>
    <row r="1906" spans="7:20" x14ac:dyDescent="0.25">
      <c r="G1906" s="14"/>
      <c r="H1906" s="14"/>
      <c r="I1906" s="14">
        <v>1903</v>
      </c>
      <c r="J1906" s="14">
        <v>100</v>
      </c>
      <c r="O1906" s="1"/>
      <c r="P1906" s="18">
        <v>35</v>
      </c>
      <c r="T1906" s="13">
        <v>100000</v>
      </c>
    </row>
    <row r="1907" spans="7:20" x14ac:dyDescent="0.25">
      <c r="G1907" s="14"/>
      <c r="H1907" s="14"/>
      <c r="I1907" s="14">
        <v>1904</v>
      </c>
      <c r="J1907" s="14">
        <v>100</v>
      </c>
      <c r="O1907" s="1"/>
      <c r="P1907" s="18">
        <v>35</v>
      </c>
      <c r="T1907" s="13">
        <v>100000</v>
      </c>
    </row>
    <row r="1908" spans="7:20" x14ac:dyDescent="0.25">
      <c r="G1908" s="14"/>
      <c r="H1908" s="14"/>
      <c r="I1908" s="14">
        <v>1905</v>
      </c>
      <c r="J1908" s="14">
        <v>100</v>
      </c>
      <c r="O1908" s="1"/>
      <c r="P1908" s="18">
        <v>35</v>
      </c>
      <c r="T1908" s="13">
        <v>100000</v>
      </c>
    </row>
    <row r="1909" spans="7:20" x14ac:dyDescent="0.25">
      <c r="G1909" s="14"/>
      <c r="H1909" s="14"/>
      <c r="I1909" s="14">
        <v>1906</v>
      </c>
      <c r="J1909" s="14">
        <v>100</v>
      </c>
      <c r="O1909" s="1"/>
      <c r="P1909" s="18">
        <v>35</v>
      </c>
      <c r="T1909" s="13">
        <v>100000</v>
      </c>
    </row>
    <row r="1910" spans="7:20" x14ac:dyDescent="0.25">
      <c r="G1910" s="14"/>
      <c r="H1910" s="14"/>
      <c r="I1910" s="14">
        <v>1907</v>
      </c>
      <c r="J1910" s="14">
        <v>100</v>
      </c>
      <c r="O1910" s="1"/>
      <c r="P1910" s="18">
        <v>35</v>
      </c>
      <c r="T1910" s="13">
        <v>100000</v>
      </c>
    </row>
    <row r="1911" spans="7:20" x14ac:dyDescent="0.25">
      <c r="G1911" s="14"/>
      <c r="H1911" s="14"/>
      <c r="I1911" s="14">
        <v>1908</v>
      </c>
      <c r="J1911" s="14">
        <v>100</v>
      </c>
      <c r="O1911" s="1"/>
      <c r="P1911" s="18">
        <v>35</v>
      </c>
      <c r="T1911" s="13">
        <v>100000</v>
      </c>
    </row>
    <row r="1912" spans="7:20" x14ac:dyDescent="0.25">
      <c r="G1912" s="14"/>
      <c r="H1912" s="14"/>
      <c r="I1912" s="14">
        <v>1909</v>
      </c>
      <c r="J1912" s="14">
        <v>100</v>
      </c>
      <c r="O1912" s="1"/>
      <c r="P1912" s="18">
        <v>35</v>
      </c>
      <c r="T1912" s="13">
        <v>100000</v>
      </c>
    </row>
    <row r="1913" spans="7:20" x14ac:dyDescent="0.25">
      <c r="G1913" s="14"/>
      <c r="H1913" s="14"/>
      <c r="I1913" s="14">
        <v>1910</v>
      </c>
      <c r="J1913" s="14">
        <v>100</v>
      </c>
      <c r="O1913" s="1"/>
      <c r="P1913" s="18">
        <v>35</v>
      </c>
      <c r="T1913" s="13">
        <v>100000</v>
      </c>
    </row>
    <row r="1914" spans="7:20" x14ac:dyDescent="0.25">
      <c r="G1914" s="14"/>
      <c r="H1914" s="14"/>
      <c r="I1914" s="14">
        <v>1911</v>
      </c>
      <c r="J1914" s="14">
        <v>100</v>
      </c>
      <c r="O1914" s="1"/>
      <c r="P1914" s="18">
        <v>35</v>
      </c>
      <c r="T1914" s="13">
        <v>100000</v>
      </c>
    </row>
    <row r="1915" spans="7:20" x14ac:dyDescent="0.25">
      <c r="G1915" s="14"/>
      <c r="H1915" s="14"/>
      <c r="I1915" s="14">
        <v>1912</v>
      </c>
      <c r="J1915" s="14">
        <v>100</v>
      </c>
      <c r="O1915" s="1"/>
      <c r="P1915" s="18">
        <v>35</v>
      </c>
      <c r="T1915" s="13">
        <v>100000</v>
      </c>
    </row>
    <row r="1916" spans="7:20" x14ac:dyDescent="0.25">
      <c r="G1916" s="14"/>
      <c r="H1916" s="14"/>
      <c r="I1916" s="14">
        <v>1913</v>
      </c>
      <c r="J1916" s="14">
        <v>100</v>
      </c>
      <c r="O1916" s="1"/>
      <c r="P1916" s="18">
        <v>35</v>
      </c>
      <c r="T1916" s="13">
        <v>100000</v>
      </c>
    </row>
    <row r="1917" spans="7:20" x14ac:dyDescent="0.25">
      <c r="G1917" s="14"/>
      <c r="H1917" s="14"/>
      <c r="I1917" s="14">
        <v>1914</v>
      </c>
      <c r="J1917" s="14">
        <v>100</v>
      </c>
      <c r="O1917" s="1"/>
      <c r="P1917" s="18">
        <v>35</v>
      </c>
      <c r="T1917" s="13">
        <v>100000</v>
      </c>
    </row>
    <row r="1918" spans="7:20" x14ac:dyDescent="0.25">
      <c r="G1918" s="14"/>
      <c r="H1918" s="14"/>
      <c r="I1918" s="14">
        <v>1915</v>
      </c>
      <c r="J1918" s="14">
        <v>100</v>
      </c>
      <c r="O1918" s="1"/>
      <c r="P1918" s="18">
        <v>35</v>
      </c>
      <c r="T1918" s="13">
        <v>100000</v>
      </c>
    </row>
    <row r="1919" spans="7:20" x14ac:dyDescent="0.25">
      <c r="G1919" s="14"/>
      <c r="H1919" s="14"/>
      <c r="I1919" s="14">
        <v>1916</v>
      </c>
      <c r="J1919" s="14">
        <v>100</v>
      </c>
      <c r="O1919" s="1"/>
      <c r="P1919" s="18">
        <v>35</v>
      </c>
      <c r="T1919" s="13">
        <v>100000</v>
      </c>
    </row>
    <row r="1920" spans="7:20" x14ac:dyDescent="0.25">
      <c r="G1920" s="14"/>
      <c r="H1920" s="14"/>
      <c r="I1920" s="14">
        <v>1917</v>
      </c>
      <c r="J1920" s="14">
        <v>100</v>
      </c>
      <c r="O1920" s="1"/>
      <c r="P1920" s="18">
        <v>35</v>
      </c>
      <c r="T1920" s="13">
        <v>100000</v>
      </c>
    </row>
    <row r="1921" spans="7:20" x14ac:dyDescent="0.25">
      <c r="G1921" s="14"/>
      <c r="H1921" s="14"/>
      <c r="I1921" s="14">
        <v>1918</v>
      </c>
      <c r="J1921" s="14">
        <v>100</v>
      </c>
      <c r="O1921" s="1"/>
      <c r="P1921" s="18">
        <v>35</v>
      </c>
      <c r="T1921" s="13">
        <v>100000</v>
      </c>
    </row>
    <row r="1922" spans="7:20" x14ac:dyDescent="0.25">
      <c r="G1922" s="14"/>
      <c r="H1922" s="14"/>
      <c r="I1922" s="14">
        <v>1919</v>
      </c>
      <c r="J1922" s="14">
        <v>100</v>
      </c>
      <c r="O1922" s="1"/>
      <c r="P1922" s="18">
        <v>35</v>
      </c>
      <c r="T1922" s="13">
        <v>100000</v>
      </c>
    </row>
    <row r="1923" spans="7:20" x14ac:dyDescent="0.25">
      <c r="G1923" s="14"/>
      <c r="H1923" s="14"/>
      <c r="I1923" s="14">
        <v>1920</v>
      </c>
      <c r="J1923" s="14">
        <v>100</v>
      </c>
      <c r="O1923" s="1"/>
      <c r="P1923" s="18">
        <v>35</v>
      </c>
      <c r="T1923" s="13">
        <v>100000</v>
      </c>
    </row>
    <row r="1924" spans="7:20" x14ac:dyDescent="0.25">
      <c r="G1924" s="14"/>
      <c r="H1924" s="14"/>
      <c r="I1924" s="14">
        <v>1921</v>
      </c>
      <c r="J1924" s="14">
        <v>100</v>
      </c>
      <c r="O1924" s="1"/>
      <c r="P1924" s="18">
        <v>35</v>
      </c>
      <c r="T1924" s="13">
        <v>100000</v>
      </c>
    </row>
    <row r="1925" spans="7:20" x14ac:dyDescent="0.25">
      <c r="G1925" s="14"/>
      <c r="H1925" s="14"/>
      <c r="I1925" s="14">
        <v>1922</v>
      </c>
      <c r="J1925" s="14">
        <v>100</v>
      </c>
      <c r="O1925" s="1"/>
      <c r="P1925" s="18">
        <v>35</v>
      </c>
      <c r="T1925" s="13">
        <v>100000</v>
      </c>
    </row>
    <row r="1926" spans="7:20" x14ac:dyDescent="0.25">
      <c r="G1926" s="14"/>
      <c r="H1926" s="14"/>
      <c r="I1926" s="14">
        <v>1923</v>
      </c>
      <c r="J1926" s="14">
        <v>100</v>
      </c>
      <c r="O1926" s="1"/>
      <c r="P1926" s="18">
        <v>35</v>
      </c>
      <c r="T1926" s="13">
        <v>100000</v>
      </c>
    </row>
    <row r="1927" spans="7:20" x14ac:dyDescent="0.25">
      <c r="G1927" s="14"/>
      <c r="H1927" s="14"/>
      <c r="I1927" s="14">
        <v>1924</v>
      </c>
      <c r="J1927" s="14">
        <v>100</v>
      </c>
      <c r="O1927" s="1"/>
      <c r="P1927" s="18">
        <v>35</v>
      </c>
      <c r="T1927" s="13">
        <v>100000</v>
      </c>
    </row>
    <row r="1928" spans="7:20" x14ac:dyDescent="0.25">
      <c r="G1928" s="14"/>
      <c r="H1928" s="14"/>
      <c r="I1928" s="14">
        <v>1925</v>
      </c>
      <c r="J1928" s="14">
        <v>100</v>
      </c>
      <c r="O1928" s="1"/>
      <c r="P1928" s="18">
        <v>35</v>
      </c>
      <c r="T1928" s="13">
        <v>100000</v>
      </c>
    </row>
    <row r="1929" spans="7:20" x14ac:dyDescent="0.25">
      <c r="G1929" s="14"/>
      <c r="H1929" s="14"/>
      <c r="I1929" s="14">
        <v>1926</v>
      </c>
      <c r="J1929" s="14">
        <v>100</v>
      </c>
      <c r="O1929" s="1"/>
      <c r="P1929" s="18">
        <v>35</v>
      </c>
      <c r="T1929" s="13">
        <v>100000</v>
      </c>
    </row>
    <row r="1930" spans="7:20" x14ac:dyDescent="0.25">
      <c r="G1930" s="14"/>
      <c r="H1930" s="14"/>
      <c r="I1930" s="14">
        <v>1927</v>
      </c>
      <c r="J1930" s="14">
        <v>100</v>
      </c>
      <c r="O1930" s="1"/>
      <c r="P1930" s="18">
        <v>35</v>
      </c>
      <c r="T1930" s="13">
        <v>100000</v>
      </c>
    </row>
    <row r="1931" spans="7:20" x14ac:dyDescent="0.25">
      <c r="G1931" s="14"/>
      <c r="H1931" s="14"/>
      <c r="I1931" s="14">
        <v>1928</v>
      </c>
      <c r="J1931" s="14">
        <v>100</v>
      </c>
      <c r="O1931" s="1"/>
      <c r="P1931" s="18">
        <v>35</v>
      </c>
      <c r="T1931" s="13">
        <v>100000</v>
      </c>
    </row>
    <row r="1932" spans="7:20" x14ac:dyDescent="0.25">
      <c r="G1932" s="14"/>
      <c r="H1932" s="14"/>
      <c r="I1932" s="14">
        <v>1929</v>
      </c>
      <c r="J1932" s="14">
        <v>100</v>
      </c>
      <c r="O1932" s="1"/>
      <c r="P1932" s="18">
        <v>35</v>
      </c>
      <c r="T1932" s="13">
        <v>100000</v>
      </c>
    </row>
    <row r="1933" spans="7:20" x14ac:dyDescent="0.25">
      <c r="G1933" s="14"/>
      <c r="H1933" s="14"/>
      <c r="I1933" s="14">
        <v>1930</v>
      </c>
      <c r="J1933" s="14">
        <v>100</v>
      </c>
      <c r="O1933" s="1"/>
      <c r="P1933" s="18">
        <v>35</v>
      </c>
      <c r="T1933" s="13">
        <v>100000</v>
      </c>
    </row>
    <row r="1934" spans="7:20" x14ac:dyDescent="0.25">
      <c r="G1934" s="14"/>
      <c r="H1934" s="14"/>
      <c r="I1934" s="14">
        <v>1931</v>
      </c>
      <c r="J1934" s="14">
        <v>100</v>
      </c>
      <c r="O1934" s="1"/>
      <c r="P1934" s="18">
        <v>35</v>
      </c>
      <c r="T1934" s="13">
        <v>100000</v>
      </c>
    </row>
    <row r="1935" spans="7:20" x14ac:dyDescent="0.25">
      <c r="G1935" s="14"/>
      <c r="H1935" s="14"/>
      <c r="I1935" s="14">
        <v>1932</v>
      </c>
      <c r="J1935" s="14">
        <v>100</v>
      </c>
      <c r="O1935" s="1"/>
      <c r="P1935" s="18">
        <v>35</v>
      </c>
      <c r="T1935" s="13">
        <v>100000</v>
      </c>
    </row>
    <row r="1936" spans="7:20" x14ac:dyDescent="0.25">
      <c r="G1936" s="14"/>
      <c r="H1936" s="14"/>
      <c r="I1936" s="14">
        <v>1933</v>
      </c>
      <c r="J1936" s="14">
        <v>100</v>
      </c>
      <c r="O1936" s="1"/>
      <c r="P1936" s="18">
        <v>35</v>
      </c>
      <c r="T1936" s="13">
        <v>100000</v>
      </c>
    </row>
    <row r="1937" spans="7:20" x14ac:dyDescent="0.25">
      <c r="G1937" s="14"/>
      <c r="H1937" s="14"/>
      <c r="I1937" s="14">
        <v>1934</v>
      </c>
      <c r="J1937" s="14">
        <v>100</v>
      </c>
      <c r="O1937" s="1"/>
      <c r="P1937" s="18">
        <v>35</v>
      </c>
      <c r="T1937" s="13">
        <v>100000</v>
      </c>
    </row>
    <row r="1938" spans="7:20" x14ac:dyDescent="0.25">
      <c r="G1938" s="14"/>
      <c r="H1938" s="14"/>
      <c r="I1938" s="14">
        <v>1935</v>
      </c>
      <c r="J1938" s="14">
        <v>100</v>
      </c>
      <c r="O1938" s="1"/>
      <c r="P1938" s="18">
        <v>35</v>
      </c>
      <c r="T1938" s="13">
        <v>100000</v>
      </c>
    </row>
    <row r="1939" spans="7:20" x14ac:dyDescent="0.25">
      <c r="G1939" s="14"/>
      <c r="H1939" s="14"/>
      <c r="I1939" s="14">
        <v>1936</v>
      </c>
      <c r="J1939" s="14">
        <v>100</v>
      </c>
      <c r="O1939" s="1"/>
      <c r="P1939" s="18">
        <v>35</v>
      </c>
      <c r="T1939" s="13">
        <v>100000</v>
      </c>
    </row>
    <row r="1940" spans="7:20" x14ac:dyDescent="0.25">
      <c r="G1940" s="14"/>
      <c r="H1940" s="14"/>
      <c r="I1940" s="14">
        <v>1937</v>
      </c>
      <c r="J1940" s="14">
        <v>100</v>
      </c>
      <c r="O1940" s="1"/>
      <c r="P1940" s="18">
        <v>35</v>
      </c>
      <c r="T1940" s="13">
        <v>100000</v>
      </c>
    </row>
    <row r="1941" spans="7:20" x14ac:dyDescent="0.25">
      <c r="G1941" s="14"/>
      <c r="H1941" s="14"/>
      <c r="I1941" s="14">
        <v>1938</v>
      </c>
      <c r="J1941" s="14">
        <v>100</v>
      </c>
      <c r="O1941" s="1"/>
      <c r="P1941" s="18">
        <v>35</v>
      </c>
      <c r="T1941" s="13">
        <v>100000</v>
      </c>
    </row>
    <row r="1942" spans="7:20" x14ac:dyDescent="0.25">
      <c r="G1942" s="14"/>
      <c r="H1942" s="14"/>
      <c r="I1942" s="14">
        <v>1939</v>
      </c>
      <c r="J1942" s="14">
        <v>100</v>
      </c>
      <c r="O1942" s="1"/>
      <c r="P1942" s="18">
        <v>35</v>
      </c>
      <c r="T1942" s="13">
        <v>100000</v>
      </c>
    </row>
    <row r="1943" spans="7:20" x14ac:dyDescent="0.25">
      <c r="G1943" s="14"/>
      <c r="H1943" s="14"/>
      <c r="I1943" s="14">
        <v>1940</v>
      </c>
      <c r="J1943" s="14">
        <v>100</v>
      </c>
      <c r="O1943" s="1"/>
      <c r="P1943" s="18">
        <v>35</v>
      </c>
      <c r="T1943" s="13">
        <v>100000</v>
      </c>
    </row>
    <row r="1944" spans="7:20" x14ac:dyDescent="0.25">
      <c r="G1944" s="14"/>
      <c r="H1944" s="14"/>
      <c r="I1944" s="14">
        <v>1941</v>
      </c>
      <c r="J1944" s="14">
        <v>100</v>
      </c>
      <c r="O1944" s="1"/>
      <c r="P1944" s="18">
        <v>35</v>
      </c>
      <c r="T1944" s="13">
        <v>100000</v>
      </c>
    </row>
    <row r="1945" spans="7:20" x14ac:dyDescent="0.25">
      <c r="G1945" s="14"/>
      <c r="H1945" s="14"/>
      <c r="I1945" s="14">
        <v>1942</v>
      </c>
      <c r="J1945" s="14">
        <v>100</v>
      </c>
      <c r="O1945" s="1"/>
      <c r="P1945" s="18">
        <v>35</v>
      </c>
      <c r="T1945" s="13">
        <v>100000</v>
      </c>
    </row>
    <row r="1946" spans="7:20" x14ac:dyDescent="0.25">
      <c r="G1946" s="14"/>
      <c r="H1946" s="14"/>
      <c r="I1946" s="14">
        <v>1943</v>
      </c>
      <c r="J1946" s="14">
        <v>100</v>
      </c>
      <c r="O1946" s="1"/>
      <c r="P1946" s="18">
        <v>35</v>
      </c>
      <c r="T1946" s="13">
        <v>100000</v>
      </c>
    </row>
    <row r="1947" spans="7:20" x14ac:dyDescent="0.25">
      <c r="G1947" s="14"/>
      <c r="H1947" s="14"/>
      <c r="I1947" s="14">
        <v>1944</v>
      </c>
      <c r="J1947" s="14">
        <v>100</v>
      </c>
      <c r="O1947" s="1"/>
      <c r="P1947" s="18">
        <v>35</v>
      </c>
      <c r="T1947" s="13">
        <v>100000</v>
      </c>
    </row>
    <row r="1948" spans="7:20" x14ac:dyDescent="0.25">
      <c r="G1948" s="14"/>
      <c r="H1948" s="14"/>
      <c r="I1948" s="14">
        <v>1945</v>
      </c>
      <c r="J1948" s="14">
        <v>100</v>
      </c>
      <c r="O1948" s="1"/>
      <c r="P1948" s="18">
        <v>35</v>
      </c>
      <c r="T1948" s="13">
        <v>100000</v>
      </c>
    </row>
    <row r="1949" spans="7:20" x14ac:dyDescent="0.25">
      <c r="G1949" s="14"/>
      <c r="H1949" s="14"/>
      <c r="I1949" s="14">
        <v>1946</v>
      </c>
      <c r="J1949" s="14">
        <v>100</v>
      </c>
      <c r="O1949" s="1"/>
      <c r="P1949" s="18">
        <v>35</v>
      </c>
      <c r="T1949" s="13">
        <v>100000</v>
      </c>
    </row>
    <row r="1950" spans="7:20" x14ac:dyDescent="0.25">
      <c r="G1950" s="14"/>
      <c r="H1950" s="14"/>
      <c r="I1950" s="14">
        <v>1947</v>
      </c>
      <c r="J1950" s="14">
        <v>100</v>
      </c>
      <c r="O1950" s="1"/>
      <c r="P1950" s="18">
        <v>35</v>
      </c>
      <c r="T1950" s="13">
        <v>100000</v>
      </c>
    </row>
    <row r="1951" spans="7:20" x14ac:dyDescent="0.25">
      <c r="G1951" s="14"/>
      <c r="H1951" s="14"/>
      <c r="I1951" s="14">
        <v>1948</v>
      </c>
      <c r="J1951" s="14">
        <v>100</v>
      </c>
      <c r="O1951" s="1"/>
      <c r="P1951" s="18">
        <v>35</v>
      </c>
      <c r="T1951" s="13">
        <v>100000</v>
      </c>
    </row>
    <row r="1952" spans="7:20" x14ac:dyDescent="0.25">
      <c r="G1952" s="14"/>
      <c r="H1952" s="14"/>
      <c r="I1952" s="14">
        <v>1949</v>
      </c>
      <c r="J1952" s="14">
        <v>100</v>
      </c>
      <c r="O1952" s="1"/>
      <c r="P1952" s="18">
        <v>35</v>
      </c>
      <c r="T1952" s="13">
        <v>100000</v>
      </c>
    </row>
    <row r="1953" spans="7:20" x14ac:dyDescent="0.25">
      <c r="G1953" s="14"/>
      <c r="H1953" s="14"/>
      <c r="I1953" s="14">
        <v>1950</v>
      </c>
      <c r="J1953" s="14">
        <v>100</v>
      </c>
      <c r="O1953" s="1"/>
      <c r="P1953" s="18">
        <v>35</v>
      </c>
      <c r="T1953" s="13">
        <v>100000</v>
      </c>
    </row>
    <row r="1954" spans="7:20" x14ac:dyDescent="0.25">
      <c r="G1954" s="14"/>
      <c r="H1954" s="14"/>
      <c r="I1954" s="14">
        <v>1951</v>
      </c>
      <c r="J1954" s="14">
        <v>100</v>
      </c>
      <c r="O1954" s="1"/>
      <c r="P1954" s="18">
        <v>35</v>
      </c>
      <c r="T1954" s="13">
        <v>100000</v>
      </c>
    </row>
    <row r="1955" spans="7:20" x14ac:dyDescent="0.25">
      <c r="G1955" s="14"/>
      <c r="H1955" s="14"/>
      <c r="I1955" s="14">
        <v>1952</v>
      </c>
      <c r="J1955" s="14">
        <v>100</v>
      </c>
      <c r="O1955" s="1"/>
      <c r="P1955" s="18">
        <v>35</v>
      </c>
      <c r="T1955" s="13">
        <v>100000</v>
      </c>
    </row>
    <row r="1956" spans="7:20" x14ac:dyDescent="0.25">
      <c r="G1956" s="14"/>
      <c r="H1956" s="14"/>
      <c r="I1956" s="14">
        <v>1953</v>
      </c>
      <c r="J1956" s="14">
        <v>100</v>
      </c>
      <c r="O1956" s="1"/>
      <c r="P1956" s="18">
        <v>35</v>
      </c>
      <c r="T1956" s="13">
        <v>100000</v>
      </c>
    </row>
    <row r="1957" spans="7:20" x14ac:dyDescent="0.25">
      <c r="G1957" s="14"/>
      <c r="H1957" s="14"/>
      <c r="I1957" s="14">
        <v>1954</v>
      </c>
      <c r="J1957" s="14">
        <v>100</v>
      </c>
      <c r="O1957" s="1"/>
      <c r="P1957" s="18">
        <v>35</v>
      </c>
      <c r="T1957" s="13">
        <v>100000</v>
      </c>
    </row>
    <row r="1958" spans="7:20" x14ac:dyDescent="0.25">
      <c r="G1958" s="14"/>
      <c r="H1958" s="14"/>
      <c r="I1958" s="14">
        <v>1955</v>
      </c>
      <c r="J1958" s="14">
        <v>100</v>
      </c>
      <c r="O1958" s="1"/>
      <c r="P1958" s="18">
        <v>35</v>
      </c>
      <c r="T1958" s="13">
        <v>100000</v>
      </c>
    </row>
    <row r="1959" spans="7:20" x14ac:dyDescent="0.25">
      <c r="G1959" s="14"/>
      <c r="H1959" s="14"/>
      <c r="I1959" s="14">
        <v>1956</v>
      </c>
      <c r="J1959" s="14">
        <v>100</v>
      </c>
      <c r="O1959" s="1"/>
      <c r="P1959" s="18">
        <v>35</v>
      </c>
      <c r="T1959" s="13">
        <v>100000</v>
      </c>
    </row>
    <row r="1960" spans="7:20" x14ac:dyDescent="0.25">
      <c r="G1960" s="14"/>
      <c r="H1960" s="14"/>
      <c r="I1960" s="14">
        <v>1957</v>
      </c>
      <c r="J1960" s="14">
        <v>100</v>
      </c>
      <c r="O1960" s="1"/>
      <c r="P1960" s="18">
        <v>35</v>
      </c>
      <c r="T1960" s="13">
        <v>100000</v>
      </c>
    </row>
    <row r="1961" spans="7:20" x14ac:dyDescent="0.25">
      <c r="G1961" s="14"/>
      <c r="H1961" s="14"/>
      <c r="I1961" s="14">
        <v>1958</v>
      </c>
      <c r="J1961" s="14">
        <v>100</v>
      </c>
      <c r="O1961" s="1"/>
      <c r="P1961" s="18">
        <v>35</v>
      </c>
      <c r="T1961" s="13">
        <v>100000</v>
      </c>
    </row>
    <row r="1962" spans="7:20" x14ac:dyDescent="0.25">
      <c r="G1962" s="14"/>
      <c r="H1962" s="14"/>
      <c r="I1962" s="14">
        <v>1959</v>
      </c>
      <c r="J1962" s="14">
        <v>100</v>
      </c>
      <c r="O1962" s="1"/>
      <c r="P1962" s="18">
        <v>35</v>
      </c>
      <c r="T1962" s="13">
        <v>100000</v>
      </c>
    </row>
    <row r="1963" spans="7:20" x14ac:dyDescent="0.25">
      <c r="G1963" s="14"/>
      <c r="H1963" s="14"/>
      <c r="I1963" s="14">
        <v>1960</v>
      </c>
      <c r="J1963" s="14">
        <v>100</v>
      </c>
      <c r="O1963" s="1"/>
      <c r="P1963" s="18">
        <v>35</v>
      </c>
      <c r="T1963" s="13">
        <v>100000</v>
      </c>
    </row>
    <row r="1964" spans="7:20" x14ac:dyDescent="0.25">
      <c r="G1964" s="14"/>
      <c r="H1964" s="14"/>
      <c r="I1964" s="14">
        <v>1961</v>
      </c>
      <c r="J1964" s="14">
        <v>100</v>
      </c>
      <c r="O1964" s="1"/>
      <c r="P1964" s="18">
        <v>35</v>
      </c>
      <c r="T1964" s="13">
        <v>100000</v>
      </c>
    </row>
    <row r="1965" spans="7:20" x14ac:dyDescent="0.25">
      <c r="G1965" s="14"/>
      <c r="H1965" s="14"/>
      <c r="I1965" s="14">
        <v>1962</v>
      </c>
      <c r="J1965" s="14">
        <v>100</v>
      </c>
      <c r="O1965" s="1"/>
      <c r="P1965" s="18">
        <v>35</v>
      </c>
      <c r="T1965" s="13">
        <v>100000</v>
      </c>
    </row>
    <row r="1966" spans="7:20" x14ac:dyDescent="0.25">
      <c r="G1966" s="14"/>
      <c r="H1966" s="14"/>
      <c r="I1966" s="14">
        <v>1963</v>
      </c>
      <c r="J1966" s="14">
        <v>100</v>
      </c>
      <c r="O1966" s="1"/>
      <c r="P1966" s="18">
        <v>35</v>
      </c>
      <c r="T1966" s="13">
        <v>100000</v>
      </c>
    </row>
    <row r="1967" spans="7:20" x14ac:dyDescent="0.25">
      <c r="G1967" s="14"/>
      <c r="H1967" s="14"/>
      <c r="I1967" s="14">
        <v>1964</v>
      </c>
      <c r="J1967" s="14">
        <v>100</v>
      </c>
      <c r="O1967" s="1"/>
      <c r="P1967" s="18">
        <v>35</v>
      </c>
      <c r="T1967" s="13">
        <v>100000</v>
      </c>
    </row>
    <row r="1968" spans="7:20" x14ac:dyDescent="0.25">
      <c r="G1968" s="14"/>
      <c r="H1968" s="14"/>
      <c r="I1968" s="14">
        <v>1965</v>
      </c>
      <c r="J1968" s="14">
        <v>100</v>
      </c>
      <c r="O1968" s="1"/>
      <c r="P1968" s="18">
        <v>35</v>
      </c>
      <c r="T1968" s="13">
        <v>100000</v>
      </c>
    </row>
    <row r="1969" spans="7:20" x14ac:dyDescent="0.25">
      <c r="G1969" s="14"/>
      <c r="H1969" s="14"/>
      <c r="I1969" s="14">
        <v>1966</v>
      </c>
      <c r="J1969" s="14">
        <v>100</v>
      </c>
      <c r="O1969" s="1"/>
      <c r="P1969" s="18">
        <v>35</v>
      </c>
      <c r="T1969" s="13">
        <v>100000</v>
      </c>
    </row>
    <row r="1970" spans="7:20" x14ac:dyDescent="0.25">
      <c r="G1970" s="14"/>
      <c r="H1970" s="14"/>
      <c r="I1970" s="14">
        <v>1967</v>
      </c>
      <c r="J1970" s="14">
        <v>100</v>
      </c>
      <c r="O1970" s="1"/>
      <c r="P1970" s="18">
        <v>35</v>
      </c>
      <c r="T1970" s="13">
        <v>100000</v>
      </c>
    </row>
    <row r="1971" spans="7:20" x14ac:dyDescent="0.25">
      <c r="G1971" s="14"/>
      <c r="H1971" s="14"/>
      <c r="I1971" s="14">
        <v>1968</v>
      </c>
      <c r="J1971" s="14">
        <v>100</v>
      </c>
      <c r="O1971" s="1"/>
      <c r="P1971" s="18">
        <v>35</v>
      </c>
      <c r="T1971" s="13">
        <v>100000</v>
      </c>
    </row>
    <row r="1972" spans="7:20" x14ac:dyDescent="0.25">
      <c r="G1972" s="14"/>
      <c r="H1972" s="14"/>
      <c r="I1972" s="14">
        <v>1969</v>
      </c>
      <c r="J1972" s="14">
        <v>100</v>
      </c>
      <c r="O1972" s="1"/>
      <c r="P1972" s="18">
        <v>35</v>
      </c>
      <c r="T1972" s="13">
        <v>100000</v>
      </c>
    </row>
    <row r="1973" spans="7:20" x14ac:dyDescent="0.25">
      <c r="G1973" s="14"/>
      <c r="H1973" s="14"/>
      <c r="I1973" s="14">
        <v>1970</v>
      </c>
      <c r="J1973" s="14">
        <v>100</v>
      </c>
      <c r="O1973" s="1"/>
      <c r="P1973" s="18">
        <v>35</v>
      </c>
      <c r="T1973" s="13">
        <v>100000</v>
      </c>
    </row>
    <row r="1974" spans="7:20" x14ac:dyDescent="0.25">
      <c r="G1974" s="14"/>
      <c r="H1974" s="14"/>
      <c r="I1974" s="14">
        <v>1971</v>
      </c>
      <c r="J1974" s="14">
        <v>100</v>
      </c>
      <c r="O1974" s="1"/>
      <c r="P1974" s="18">
        <v>35</v>
      </c>
      <c r="T1974" s="13">
        <v>100000</v>
      </c>
    </row>
    <row r="1975" spans="7:20" x14ac:dyDescent="0.25">
      <c r="G1975" s="14"/>
      <c r="H1975" s="14"/>
      <c r="I1975" s="14">
        <v>1972</v>
      </c>
      <c r="J1975" s="14">
        <v>100</v>
      </c>
      <c r="O1975" s="1"/>
      <c r="P1975" s="18">
        <v>35</v>
      </c>
      <c r="T1975" s="13">
        <v>100000</v>
      </c>
    </row>
    <row r="1976" spans="7:20" x14ac:dyDescent="0.25">
      <c r="G1976" s="14"/>
      <c r="H1976" s="14"/>
      <c r="I1976" s="14">
        <v>1973</v>
      </c>
      <c r="J1976" s="14">
        <v>100</v>
      </c>
      <c r="O1976" s="1"/>
      <c r="P1976" s="18">
        <v>35</v>
      </c>
      <c r="T1976" s="13">
        <v>100000</v>
      </c>
    </row>
    <row r="1977" spans="7:20" x14ac:dyDescent="0.25">
      <c r="G1977" s="14"/>
      <c r="H1977" s="14"/>
      <c r="I1977" s="14">
        <v>1974</v>
      </c>
      <c r="J1977" s="14">
        <v>100</v>
      </c>
      <c r="O1977" s="1"/>
      <c r="P1977" s="18">
        <v>35</v>
      </c>
      <c r="T1977" s="13">
        <v>100000</v>
      </c>
    </row>
    <row r="1978" spans="7:20" x14ac:dyDescent="0.25">
      <c r="G1978" s="14"/>
      <c r="H1978" s="14"/>
      <c r="I1978" s="14">
        <v>1975</v>
      </c>
      <c r="J1978" s="14">
        <v>100</v>
      </c>
      <c r="O1978" s="1"/>
      <c r="P1978" s="18">
        <v>35</v>
      </c>
      <c r="T1978" s="13">
        <v>100000</v>
      </c>
    </row>
    <row r="1979" spans="7:20" x14ac:dyDescent="0.25">
      <c r="G1979" s="14"/>
      <c r="H1979" s="14"/>
      <c r="I1979" s="14">
        <v>1976</v>
      </c>
      <c r="J1979" s="14">
        <v>100</v>
      </c>
      <c r="O1979" s="1"/>
      <c r="P1979" s="18">
        <v>35</v>
      </c>
      <c r="T1979" s="13">
        <v>100000</v>
      </c>
    </row>
    <row r="1980" spans="7:20" x14ac:dyDescent="0.25">
      <c r="G1980" s="14"/>
      <c r="H1980" s="14"/>
      <c r="I1980" s="14">
        <v>1977</v>
      </c>
      <c r="J1980" s="14">
        <v>100</v>
      </c>
      <c r="O1980" s="1"/>
      <c r="P1980" s="18">
        <v>35</v>
      </c>
      <c r="T1980" s="13">
        <v>100000</v>
      </c>
    </row>
    <row r="1981" spans="7:20" x14ac:dyDescent="0.25">
      <c r="G1981" s="14"/>
      <c r="H1981" s="14"/>
      <c r="I1981" s="14">
        <v>1978</v>
      </c>
      <c r="J1981" s="14">
        <v>100</v>
      </c>
      <c r="O1981" s="1"/>
      <c r="P1981" s="18">
        <v>35</v>
      </c>
      <c r="T1981" s="13">
        <v>100000</v>
      </c>
    </row>
    <row r="1982" spans="7:20" x14ac:dyDescent="0.25">
      <c r="G1982" s="14"/>
      <c r="H1982" s="14"/>
      <c r="I1982" s="14">
        <v>1979</v>
      </c>
      <c r="J1982" s="14">
        <v>100</v>
      </c>
      <c r="O1982" s="1"/>
      <c r="P1982" s="18">
        <v>35</v>
      </c>
      <c r="T1982" s="13">
        <v>100000</v>
      </c>
    </row>
    <row r="1983" spans="7:20" x14ac:dyDescent="0.25">
      <c r="G1983" s="14"/>
      <c r="H1983" s="14"/>
      <c r="I1983" s="14">
        <v>1980</v>
      </c>
      <c r="J1983" s="14">
        <v>100</v>
      </c>
      <c r="O1983" s="1"/>
      <c r="P1983" s="18">
        <v>35</v>
      </c>
      <c r="T1983" s="13">
        <v>100000</v>
      </c>
    </row>
    <row r="1984" spans="7:20" x14ac:dyDescent="0.25">
      <c r="G1984" s="14"/>
      <c r="H1984" s="14"/>
      <c r="I1984" s="14">
        <v>1981</v>
      </c>
      <c r="J1984" s="14">
        <v>100</v>
      </c>
      <c r="O1984" s="1"/>
      <c r="P1984" s="18">
        <v>35</v>
      </c>
      <c r="T1984" s="13">
        <v>100000</v>
      </c>
    </row>
    <row r="1985" spans="7:20" x14ac:dyDescent="0.25">
      <c r="G1985" s="14"/>
      <c r="H1985" s="14"/>
      <c r="I1985" s="14">
        <v>1982</v>
      </c>
      <c r="J1985" s="14">
        <v>100</v>
      </c>
      <c r="O1985" s="1"/>
      <c r="P1985" s="18">
        <v>35</v>
      </c>
      <c r="T1985" s="13">
        <v>100000</v>
      </c>
    </row>
    <row r="1986" spans="7:20" x14ac:dyDescent="0.25">
      <c r="G1986" s="14"/>
      <c r="H1986" s="14"/>
      <c r="I1986" s="14">
        <v>1983</v>
      </c>
      <c r="J1986" s="14">
        <v>100</v>
      </c>
      <c r="O1986" s="1"/>
      <c r="P1986" s="18">
        <v>35</v>
      </c>
      <c r="T1986" s="13">
        <v>100000</v>
      </c>
    </row>
    <row r="1987" spans="7:20" x14ac:dyDescent="0.25">
      <c r="G1987" s="14"/>
      <c r="H1987" s="14"/>
      <c r="I1987" s="14">
        <v>1984</v>
      </c>
      <c r="J1987" s="14">
        <v>100</v>
      </c>
      <c r="O1987" s="1"/>
      <c r="P1987" s="18">
        <v>35</v>
      </c>
      <c r="T1987" s="13">
        <v>100000</v>
      </c>
    </row>
    <row r="1988" spans="7:20" x14ac:dyDescent="0.25">
      <c r="G1988" s="14"/>
      <c r="H1988" s="14"/>
      <c r="I1988" s="14">
        <v>1985</v>
      </c>
      <c r="J1988" s="14">
        <v>100</v>
      </c>
      <c r="O1988" s="1"/>
      <c r="P1988" s="18">
        <v>35</v>
      </c>
      <c r="T1988" s="13">
        <v>100000</v>
      </c>
    </row>
    <row r="1989" spans="7:20" x14ac:dyDescent="0.25">
      <c r="G1989" s="14"/>
      <c r="H1989" s="14"/>
      <c r="I1989" s="14">
        <v>1986</v>
      </c>
      <c r="J1989" s="14">
        <v>100</v>
      </c>
      <c r="O1989" s="1"/>
      <c r="P1989" s="18">
        <v>35</v>
      </c>
      <c r="T1989" s="13">
        <v>100000</v>
      </c>
    </row>
    <row r="1990" spans="7:20" x14ac:dyDescent="0.25">
      <c r="G1990" s="14"/>
      <c r="H1990" s="14"/>
      <c r="I1990" s="14">
        <v>1987</v>
      </c>
      <c r="J1990" s="14">
        <v>100</v>
      </c>
      <c r="O1990" s="1"/>
      <c r="P1990" s="18">
        <v>35</v>
      </c>
      <c r="T1990" s="13">
        <v>100000</v>
      </c>
    </row>
    <row r="1991" spans="7:20" x14ac:dyDescent="0.25">
      <c r="G1991" s="14"/>
      <c r="H1991" s="14"/>
      <c r="I1991" s="14">
        <v>1988</v>
      </c>
      <c r="J1991" s="14">
        <v>100</v>
      </c>
      <c r="O1991" s="1"/>
      <c r="P1991" s="18">
        <v>35</v>
      </c>
      <c r="T1991" s="13">
        <v>100000</v>
      </c>
    </row>
    <row r="1992" spans="7:20" x14ac:dyDescent="0.25">
      <c r="G1992" s="14"/>
      <c r="H1992" s="14"/>
      <c r="I1992" s="14">
        <v>1989</v>
      </c>
      <c r="J1992" s="14">
        <v>100</v>
      </c>
      <c r="O1992" s="1"/>
      <c r="P1992" s="18">
        <v>35</v>
      </c>
      <c r="T1992" s="13">
        <v>100000</v>
      </c>
    </row>
    <row r="1993" spans="7:20" x14ac:dyDescent="0.25">
      <c r="G1993" s="14"/>
      <c r="H1993" s="14"/>
      <c r="I1993" s="14">
        <v>1990</v>
      </c>
      <c r="J1993" s="14">
        <v>100</v>
      </c>
      <c r="O1993" s="1"/>
      <c r="P1993" s="18">
        <v>35</v>
      </c>
      <c r="T1993" s="13">
        <v>100000</v>
      </c>
    </row>
    <row r="1994" spans="7:20" x14ac:dyDescent="0.25">
      <c r="G1994" s="14"/>
      <c r="H1994" s="14"/>
      <c r="I1994" s="14">
        <v>1991</v>
      </c>
      <c r="J1994" s="14">
        <v>100</v>
      </c>
      <c r="O1994" s="1"/>
      <c r="P1994" s="18">
        <v>35</v>
      </c>
      <c r="T1994" s="13">
        <v>100000</v>
      </c>
    </row>
    <row r="1995" spans="7:20" x14ac:dyDescent="0.25">
      <c r="G1995" s="14"/>
      <c r="H1995" s="14"/>
      <c r="I1995" s="14">
        <v>1992</v>
      </c>
      <c r="J1995" s="14">
        <v>100</v>
      </c>
      <c r="O1995" s="1"/>
      <c r="P1995" s="18">
        <v>35</v>
      </c>
      <c r="T1995" s="13">
        <v>100000</v>
      </c>
    </row>
    <row r="1996" spans="7:20" x14ac:dyDescent="0.25">
      <c r="G1996" s="14"/>
      <c r="H1996" s="14"/>
      <c r="I1996" s="14">
        <v>1993</v>
      </c>
      <c r="J1996" s="14">
        <v>100</v>
      </c>
      <c r="O1996" s="1"/>
      <c r="P1996" s="18">
        <v>35</v>
      </c>
      <c r="T1996" s="13">
        <v>100000</v>
      </c>
    </row>
    <row r="1997" spans="7:20" x14ac:dyDescent="0.25">
      <c r="G1997" s="14"/>
      <c r="H1997" s="14"/>
      <c r="I1997" s="14">
        <v>1994</v>
      </c>
      <c r="J1997" s="14">
        <v>100</v>
      </c>
      <c r="O1997" s="1"/>
      <c r="P1997" s="18">
        <v>35</v>
      </c>
      <c r="T1997" s="13">
        <v>100000</v>
      </c>
    </row>
    <row r="1998" spans="7:20" x14ac:dyDescent="0.25">
      <c r="G1998" s="14"/>
      <c r="H1998" s="14"/>
      <c r="I1998" s="14">
        <v>1995</v>
      </c>
      <c r="J1998" s="14">
        <v>100</v>
      </c>
      <c r="O1998" s="1"/>
      <c r="P1998" s="18">
        <v>35</v>
      </c>
      <c r="T1998" s="13">
        <v>100000</v>
      </c>
    </row>
    <row r="1999" spans="7:20" x14ac:dyDescent="0.25">
      <c r="G1999" s="14"/>
      <c r="H1999" s="14"/>
      <c r="I1999" s="14">
        <v>1996</v>
      </c>
      <c r="J1999" s="14">
        <v>100</v>
      </c>
      <c r="O1999" s="1"/>
      <c r="P1999" s="18">
        <v>35</v>
      </c>
      <c r="T1999" s="13">
        <v>100000</v>
      </c>
    </row>
    <row r="2000" spans="7:20" x14ac:dyDescent="0.25">
      <c r="G2000" s="14"/>
      <c r="H2000" s="14"/>
      <c r="I2000" s="14">
        <v>1997</v>
      </c>
      <c r="J2000" s="14">
        <v>100</v>
      </c>
      <c r="O2000" s="1"/>
      <c r="P2000" s="18">
        <v>35</v>
      </c>
      <c r="T2000" s="13">
        <v>100000</v>
      </c>
    </row>
    <row r="2001" spans="7:20" x14ac:dyDescent="0.25">
      <c r="G2001" s="14"/>
      <c r="H2001" s="14"/>
      <c r="I2001" s="14">
        <v>1998</v>
      </c>
      <c r="J2001" s="14">
        <v>100</v>
      </c>
      <c r="O2001" s="1"/>
      <c r="P2001" s="18">
        <v>35</v>
      </c>
      <c r="T2001" s="13">
        <v>100000</v>
      </c>
    </row>
    <row r="2002" spans="7:20" x14ac:dyDescent="0.25">
      <c r="G2002" s="14"/>
      <c r="H2002" s="14"/>
      <c r="I2002" s="14">
        <v>1999</v>
      </c>
      <c r="J2002" s="14">
        <v>100</v>
      </c>
      <c r="O2002" s="1"/>
      <c r="P2002" s="18">
        <v>35</v>
      </c>
      <c r="T2002" s="13">
        <v>100000</v>
      </c>
    </row>
    <row r="2003" spans="7:20" x14ac:dyDescent="0.25">
      <c r="G2003" s="14"/>
      <c r="H2003" s="14"/>
      <c r="I2003" s="14">
        <v>2000</v>
      </c>
      <c r="J2003" s="14">
        <v>100</v>
      </c>
      <c r="O2003" s="1"/>
      <c r="P2003" s="18">
        <v>35</v>
      </c>
      <c r="T2003" s="13">
        <v>100000</v>
      </c>
    </row>
  </sheetData>
  <mergeCells count="11">
    <mergeCell ref="O1:P1"/>
    <mergeCell ref="Q1:R1"/>
    <mergeCell ref="S1:T1"/>
    <mergeCell ref="C2:D2"/>
    <mergeCell ref="E2:F2"/>
    <mergeCell ref="M1:N1"/>
    <mergeCell ref="A1:B1"/>
    <mergeCell ref="C1:F1"/>
    <mergeCell ref="G1:H1"/>
    <mergeCell ref="I1:J1"/>
    <mergeCell ref="K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6"/>
  <sheetViews>
    <sheetView workbookViewId="0">
      <selection sqref="A1:XFD1048576"/>
    </sheetView>
  </sheetViews>
  <sheetFormatPr defaultRowHeight="15" x14ac:dyDescent="0.25"/>
  <cols>
    <col min="1" max="1" width="17.42578125" bestFit="1" customWidth="1"/>
    <col min="257" max="257" width="17.42578125" bestFit="1" customWidth="1"/>
    <col min="513" max="513" width="17.42578125" bestFit="1" customWidth="1"/>
    <col min="769" max="769" width="17.42578125" bestFit="1" customWidth="1"/>
    <col min="1025" max="1025" width="17.42578125" bestFit="1" customWidth="1"/>
    <col min="1281" max="1281" width="17.42578125" bestFit="1" customWidth="1"/>
    <col min="1537" max="1537" width="17.42578125" bestFit="1" customWidth="1"/>
    <col min="1793" max="1793" width="17.42578125" bestFit="1" customWidth="1"/>
    <col min="2049" max="2049" width="17.42578125" bestFit="1" customWidth="1"/>
    <col min="2305" max="2305" width="17.42578125" bestFit="1" customWidth="1"/>
    <col min="2561" max="2561" width="17.42578125" bestFit="1" customWidth="1"/>
    <col min="2817" max="2817" width="17.42578125" bestFit="1" customWidth="1"/>
    <col min="3073" max="3073" width="17.42578125" bestFit="1" customWidth="1"/>
    <col min="3329" max="3329" width="17.42578125" bestFit="1" customWidth="1"/>
    <col min="3585" max="3585" width="17.42578125" bestFit="1" customWidth="1"/>
    <col min="3841" max="3841" width="17.42578125" bestFit="1" customWidth="1"/>
    <col min="4097" max="4097" width="17.42578125" bestFit="1" customWidth="1"/>
    <col min="4353" max="4353" width="17.42578125" bestFit="1" customWidth="1"/>
    <col min="4609" max="4609" width="17.42578125" bestFit="1" customWidth="1"/>
    <col min="4865" max="4865" width="17.42578125" bestFit="1" customWidth="1"/>
    <col min="5121" max="5121" width="17.42578125" bestFit="1" customWidth="1"/>
    <col min="5377" max="5377" width="17.42578125" bestFit="1" customWidth="1"/>
    <col min="5633" max="5633" width="17.42578125" bestFit="1" customWidth="1"/>
    <col min="5889" max="5889" width="17.42578125" bestFit="1" customWidth="1"/>
    <col min="6145" max="6145" width="17.42578125" bestFit="1" customWidth="1"/>
    <col min="6401" max="6401" width="17.42578125" bestFit="1" customWidth="1"/>
    <col min="6657" max="6657" width="17.42578125" bestFit="1" customWidth="1"/>
    <col min="6913" max="6913" width="17.42578125" bestFit="1" customWidth="1"/>
    <col min="7169" max="7169" width="17.42578125" bestFit="1" customWidth="1"/>
    <col min="7425" max="7425" width="17.42578125" bestFit="1" customWidth="1"/>
    <col min="7681" max="7681" width="17.42578125" bestFit="1" customWidth="1"/>
    <col min="7937" max="7937" width="17.42578125" bestFit="1" customWidth="1"/>
    <col min="8193" max="8193" width="17.42578125" bestFit="1" customWidth="1"/>
    <col min="8449" max="8449" width="17.42578125" bestFit="1" customWidth="1"/>
    <col min="8705" max="8705" width="17.42578125" bestFit="1" customWidth="1"/>
    <col min="8961" max="8961" width="17.42578125" bestFit="1" customWidth="1"/>
    <col min="9217" max="9217" width="17.42578125" bestFit="1" customWidth="1"/>
    <col min="9473" max="9473" width="17.42578125" bestFit="1" customWidth="1"/>
    <col min="9729" max="9729" width="17.42578125" bestFit="1" customWidth="1"/>
    <col min="9985" max="9985" width="17.42578125" bestFit="1" customWidth="1"/>
    <col min="10241" max="10241" width="17.42578125" bestFit="1" customWidth="1"/>
    <col min="10497" max="10497" width="17.42578125" bestFit="1" customWidth="1"/>
    <col min="10753" max="10753" width="17.42578125" bestFit="1" customWidth="1"/>
    <col min="11009" max="11009" width="17.42578125" bestFit="1" customWidth="1"/>
    <col min="11265" max="11265" width="17.42578125" bestFit="1" customWidth="1"/>
    <col min="11521" max="11521" width="17.42578125" bestFit="1" customWidth="1"/>
    <col min="11777" max="11777" width="17.42578125" bestFit="1" customWidth="1"/>
    <col min="12033" max="12033" width="17.42578125" bestFit="1" customWidth="1"/>
    <col min="12289" max="12289" width="17.42578125" bestFit="1" customWidth="1"/>
    <col min="12545" max="12545" width="17.42578125" bestFit="1" customWidth="1"/>
    <col min="12801" max="12801" width="17.42578125" bestFit="1" customWidth="1"/>
    <col min="13057" max="13057" width="17.42578125" bestFit="1" customWidth="1"/>
    <col min="13313" max="13313" width="17.42578125" bestFit="1" customWidth="1"/>
    <col min="13569" max="13569" width="17.42578125" bestFit="1" customWidth="1"/>
    <col min="13825" max="13825" width="17.42578125" bestFit="1" customWidth="1"/>
    <col min="14081" max="14081" width="17.42578125" bestFit="1" customWidth="1"/>
    <col min="14337" max="14337" width="17.42578125" bestFit="1" customWidth="1"/>
    <col min="14593" max="14593" width="17.42578125" bestFit="1" customWidth="1"/>
    <col min="14849" max="14849" width="17.42578125" bestFit="1" customWidth="1"/>
    <col min="15105" max="15105" width="17.42578125" bestFit="1" customWidth="1"/>
    <col min="15361" max="15361" width="17.42578125" bestFit="1" customWidth="1"/>
    <col min="15617" max="15617" width="17.42578125" bestFit="1" customWidth="1"/>
    <col min="15873" max="15873" width="17.42578125" bestFit="1" customWidth="1"/>
    <col min="16129" max="16129" width="17.42578125" bestFit="1" customWidth="1"/>
  </cols>
  <sheetData>
    <row r="1" spans="1:11" ht="15.75" thickBot="1" x14ac:dyDescent="0.3"/>
    <row r="2" spans="1:11" ht="18.75" thickBot="1" x14ac:dyDescent="0.3">
      <c r="A2" s="102" t="s">
        <v>33</v>
      </c>
      <c r="B2" s="103"/>
      <c r="D2" s="100" t="s">
        <v>29</v>
      </c>
      <c r="E2" s="101"/>
      <c r="J2" t="s">
        <v>0</v>
      </c>
    </row>
    <row r="3" spans="1:11" ht="15.75" thickBot="1" x14ac:dyDescent="0.3">
      <c r="A3" s="2" t="s">
        <v>75</v>
      </c>
      <c r="B3" s="3">
        <v>1</v>
      </c>
      <c r="D3" s="4" t="s">
        <v>76</v>
      </c>
      <c r="E3" s="5">
        <v>0.6</v>
      </c>
      <c r="J3">
        <v>1</v>
      </c>
      <c r="K3">
        <v>70</v>
      </c>
    </row>
    <row r="4" spans="1:11" ht="15.75" thickBot="1" x14ac:dyDescent="0.3">
      <c r="A4" s="6"/>
      <c r="B4" s="5"/>
      <c r="D4" s="4" t="s">
        <v>36</v>
      </c>
      <c r="E4" s="5">
        <v>0.2</v>
      </c>
      <c r="J4">
        <v>2</v>
      </c>
      <c r="K4">
        <v>70</v>
      </c>
    </row>
    <row r="5" spans="1:11" ht="15.75" thickBot="1" x14ac:dyDescent="0.3">
      <c r="A5" s="4"/>
      <c r="B5" s="5"/>
      <c r="D5" s="4" t="s">
        <v>32</v>
      </c>
      <c r="E5" s="5">
        <v>0.2</v>
      </c>
      <c r="J5">
        <v>3</v>
      </c>
      <c r="K5">
        <v>70</v>
      </c>
    </row>
    <row r="6" spans="1:11" ht="15.75" thickBot="1" x14ac:dyDescent="0.3">
      <c r="J6">
        <v>4</v>
      </c>
      <c r="K6">
        <v>70</v>
      </c>
    </row>
    <row r="7" spans="1:11" ht="18.75" thickBot="1" x14ac:dyDescent="0.3">
      <c r="A7" s="104" t="s">
        <v>77</v>
      </c>
      <c r="B7" s="105"/>
      <c r="D7" s="100" t="s">
        <v>76</v>
      </c>
      <c r="E7" s="101"/>
      <c r="J7">
        <v>5</v>
      </c>
      <c r="K7">
        <v>70</v>
      </c>
    </row>
    <row r="8" spans="1:11" ht="15.75" thickBot="1" x14ac:dyDescent="0.3">
      <c r="A8" s="4" t="s">
        <v>13</v>
      </c>
      <c r="B8" s="5">
        <v>0.5</v>
      </c>
      <c r="D8" s="4" t="s">
        <v>78</v>
      </c>
      <c r="E8" s="5">
        <v>1</v>
      </c>
      <c r="J8">
        <v>6</v>
      </c>
      <c r="K8">
        <v>75</v>
      </c>
    </row>
    <row r="9" spans="1:11" ht="15.75" thickBot="1" x14ac:dyDescent="0.3">
      <c r="A9" s="4" t="s">
        <v>14</v>
      </c>
      <c r="B9" s="5">
        <v>0.5</v>
      </c>
      <c r="D9" s="4"/>
      <c r="E9" s="5"/>
      <c r="J9">
        <v>7</v>
      </c>
      <c r="K9">
        <v>75</v>
      </c>
    </row>
    <row r="10" spans="1:11" ht="15.75" thickBot="1" x14ac:dyDescent="0.3">
      <c r="A10" s="4"/>
      <c r="B10" s="5"/>
      <c r="D10" s="4"/>
      <c r="E10" s="5"/>
      <c r="J10">
        <v>8</v>
      </c>
      <c r="K10">
        <v>75</v>
      </c>
    </row>
    <row r="11" spans="1:11" ht="15.75" thickBot="1" x14ac:dyDescent="0.3">
      <c r="D11" s="4"/>
      <c r="E11" s="5"/>
      <c r="J11">
        <v>9</v>
      </c>
      <c r="K11">
        <v>75</v>
      </c>
    </row>
    <row r="12" spans="1:11" ht="18.75" thickBot="1" x14ac:dyDescent="0.3">
      <c r="A12" s="104" t="s">
        <v>31</v>
      </c>
      <c r="B12" s="105"/>
      <c r="J12">
        <v>10</v>
      </c>
      <c r="K12">
        <v>75</v>
      </c>
    </row>
    <row r="13" spans="1:11" ht="18.75" thickBot="1" x14ac:dyDescent="0.3">
      <c r="A13" s="4" t="s">
        <v>32</v>
      </c>
      <c r="B13" s="5">
        <v>0.7</v>
      </c>
      <c r="D13" s="100" t="s">
        <v>79</v>
      </c>
      <c r="E13" s="101"/>
      <c r="J13">
        <v>11</v>
      </c>
      <c r="K13">
        <v>75</v>
      </c>
    </row>
    <row r="14" spans="1:11" ht="15.75" thickBot="1" x14ac:dyDescent="0.3">
      <c r="A14" s="4" t="s">
        <v>39</v>
      </c>
      <c r="B14" s="5">
        <v>0.3</v>
      </c>
      <c r="D14" s="4" t="s">
        <v>76</v>
      </c>
      <c r="E14" s="5">
        <v>0.75</v>
      </c>
      <c r="J14">
        <v>12</v>
      </c>
      <c r="K14">
        <v>75</v>
      </c>
    </row>
    <row r="15" spans="1:11" ht="15.75" thickBot="1" x14ac:dyDescent="0.3">
      <c r="A15" s="4"/>
      <c r="B15" s="5"/>
      <c r="D15" s="4" t="s">
        <v>80</v>
      </c>
      <c r="E15" s="7">
        <v>3</v>
      </c>
      <c r="J15">
        <v>13</v>
      </c>
      <c r="K15">
        <v>75</v>
      </c>
    </row>
    <row r="16" spans="1:11" ht="15.75" thickBot="1" x14ac:dyDescent="0.3">
      <c r="D16" s="4" t="s">
        <v>81</v>
      </c>
      <c r="E16" s="5">
        <v>0.25</v>
      </c>
      <c r="J16">
        <v>14</v>
      </c>
      <c r="K16">
        <v>75</v>
      </c>
    </row>
    <row r="17" spans="1:11" ht="18.75" thickBot="1" x14ac:dyDescent="0.3">
      <c r="A17" s="102" t="s">
        <v>29</v>
      </c>
      <c r="B17" s="103"/>
      <c r="J17">
        <v>15</v>
      </c>
      <c r="K17">
        <v>75</v>
      </c>
    </row>
    <row r="18" spans="1:11" ht="18.75" thickBot="1" x14ac:dyDescent="0.3">
      <c r="A18" s="4" t="s">
        <v>76</v>
      </c>
      <c r="B18" s="5">
        <v>0.4</v>
      </c>
      <c r="D18" s="100" t="s">
        <v>36</v>
      </c>
      <c r="E18" s="101"/>
      <c r="J18">
        <v>16</v>
      </c>
      <c r="K18">
        <v>75</v>
      </c>
    </row>
    <row r="19" spans="1:11" ht="15.75" thickBot="1" x14ac:dyDescent="0.3">
      <c r="A19" s="4" t="s">
        <v>82</v>
      </c>
      <c r="B19" s="5">
        <v>0.3</v>
      </c>
      <c r="D19" s="4" t="s">
        <v>83</v>
      </c>
      <c r="E19" s="5">
        <v>1</v>
      </c>
      <c r="J19">
        <v>17</v>
      </c>
      <c r="K19">
        <v>75</v>
      </c>
    </row>
    <row r="20" spans="1:11" ht="15.75" thickBot="1" x14ac:dyDescent="0.3">
      <c r="A20" s="4" t="s">
        <v>32</v>
      </c>
      <c r="B20" s="5">
        <v>0.3</v>
      </c>
      <c r="D20" s="4"/>
      <c r="E20" s="5"/>
      <c r="J20">
        <v>18</v>
      </c>
      <c r="K20">
        <v>75</v>
      </c>
    </row>
    <row r="21" spans="1:11" ht="15.75" thickBot="1" x14ac:dyDescent="0.3">
      <c r="D21" s="4"/>
      <c r="E21" s="5"/>
      <c r="J21">
        <v>19</v>
      </c>
      <c r="K21">
        <v>75</v>
      </c>
    </row>
    <row r="22" spans="1:11" ht="18.75" thickBot="1" x14ac:dyDescent="0.3">
      <c r="A22" s="104" t="s">
        <v>76</v>
      </c>
      <c r="B22" s="105"/>
      <c r="D22" s="4"/>
      <c r="E22" s="5"/>
      <c r="J22">
        <v>20</v>
      </c>
      <c r="K22">
        <v>80</v>
      </c>
    </row>
    <row r="23" spans="1:11" ht="15.75" thickBot="1" x14ac:dyDescent="0.3">
      <c r="A23" s="8" t="s">
        <v>78</v>
      </c>
      <c r="B23" s="3">
        <v>1</v>
      </c>
      <c r="J23">
        <v>21</v>
      </c>
      <c r="K23">
        <v>80</v>
      </c>
    </row>
    <row r="24" spans="1:11" ht="18.75" thickBot="1" x14ac:dyDescent="0.3">
      <c r="A24" s="4" t="s">
        <v>84</v>
      </c>
      <c r="B24" s="5"/>
      <c r="D24" s="100" t="s">
        <v>85</v>
      </c>
      <c r="E24" s="101"/>
      <c r="J24">
        <v>22</v>
      </c>
      <c r="K24">
        <v>80</v>
      </c>
    </row>
    <row r="25" spans="1:11" ht="15.75" thickBot="1" x14ac:dyDescent="0.3">
      <c r="A25" s="4" t="s">
        <v>86</v>
      </c>
      <c r="B25" s="5"/>
      <c r="D25" s="4" t="s">
        <v>76</v>
      </c>
      <c r="E25" s="5">
        <v>0.35</v>
      </c>
      <c r="J25">
        <v>23</v>
      </c>
      <c r="K25">
        <v>80</v>
      </c>
    </row>
    <row r="26" spans="1:11" ht="15.75" thickBot="1" x14ac:dyDescent="0.3">
      <c r="A26" s="4" t="s">
        <v>77</v>
      </c>
      <c r="B26" s="5"/>
      <c r="D26" s="4" t="s">
        <v>36</v>
      </c>
      <c r="E26" s="5">
        <v>0.6</v>
      </c>
      <c r="J26">
        <v>24</v>
      </c>
      <c r="K26">
        <v>80</v>
      </c>
    </row>
    <row r="27" spans="1:11" ht="15.75" thickBot="1" x14ac:dyDescent="0.3">
      <c r="A27" s="4" t="s">
        <v>81</v>
      </c>
      <c r="B27" s="5"/>
      <c r="D27" s="4"/>
      <c r="E27" s="5"/>
      <c r="J27">
        <v>25</v>
      </c>
      <c r="K27">
        <v>80</v>
      </c>
    </row>
    <row r="28" spans="1:11" ht="15.75" thickBot="1" x14ac:dyDescent="0.3">
      <c r="D28" s="4" t="s">
        <v>32</v>
      </c>
      <c r="E28" s="5">
        <v>0.15</v>
      </c>
      <c r="J28">
        <v>26</v>
      </c>
      <c r="K28">
        <v>80</v>
      </c>
    </row>
    <row r="29" spans="1:11" ht="18.75" thickBot="1" x14ac:dyDescent="0.3">
      <c r="A29" s="102" t="s">
        <v>79</v>
      </c>
      <c r="B29" s="103"/>
      <c r="J29">
        <v>27</v>
      </c>
      <c r="K29">
        <v>80</v>
      </c>
    </row>
    <row r="30" spans="1:11" ht="18.75" thickBot="1" x14ac:dyDescent="0.3">
      <c r="A30" s="4" t="s">
        <v>36</v>
      </c>
      <c r="B30" s="5">
        <v>0.8</v>
      </c>
      <c r="D30" s="100" t="s">
        <v>82</v>
      </c>
      <c r="E30" s="101"/>
      <c r="J30">
        <v>28</v>
      </c>
      <c r="K30">
        <v>80</v>
      </c>
    </row>
    <row r="31" spans="1:11" ht="15.75" thickBot="1" x14ac:dyDescent="0.3">
      <c r="A31" s="4" t="s">
        <v>87</v>
      </c>
      <c r="B31" s="5"/>
      <c r="D31" s="4" t="s">
        <v>76</v>
      </c>
      <c r="E31" s="5">
        <v>0.6</v>
      </c>
      <c r="J31">
        <v>29</v>
      </c>
      <c r="K31">
        <v>80</v>
      </c>
    </row>
    <row r="32" spans="1:11" ht="15.75" thickBot="1" x14ac:dyDescent="0.3">
      <c r="A32" s="4" t="s">
        <v>81</v>
      </c>
      <c r="B32" s="5">
        <v>0.2</v>
      </c>
      <c r="D32" s="4" t="s">
        <v>80</v>
      </c>
      <c r="E32" s="9">
        <v>3.3</v>
      </c>
      <c r="J32">
        <v>30</v>
      </c>
      <c r="K32">
        <v>80</v>
      </c>
    </row>
    <row r="33" spans="1:11" ht="15.75" thickBot="1" x14ac:dyDescent="0.3">
      <c r="D33" s="4" t="s">
        <v>36</v>
      </c>
      <c r="E33" s="5">
        <v>0.4</v>
      </c>
      <c r="J33">
        <v>31</v>
      </c>
      <c r="K33">
        <v>90</v>
      </c>
    </row>
    <row r="34" spans="1:11" ht="18.75" thickBot="1" x14ac:dyDescent="0.3">
      <c r="A34" s="104" t="s">
        <v>36</v>
      </c>
      <c r="B34" s="105"/>
      <c r="J34">
        <v>32</v>
      </c>
      <c r="K34">
        <v>90</v>
      </c>
    </row>
    <row r="35" spans="1:11" ht="18.75" thickBot="1" x14ac:dyDescent="0.3">
      <c r="A35" s="8" t="s">
        <v>83</v>
      </c>
      <c r="B35" s="3">
        <v>1</v>
      </c>
      <c r="D35" s="100" t="s">
        <v>38</v>
      </c>
      <c r="E35" s="101"/>
      <c r="J35">
        <v>33</v>
      </c>
      <c r="K35">
        <v>90</v>
      </c>
    </row>
    <row r="36" spans="1:11" ht="15.75" thickBot="1" x14ac:dyDescent="0.3">
      <c r="A36" s="4" t="s">
        <v>84</v>
      </c>
      <c r="B36" s="5">
        <v>0</v>
      </c>
      <c r="D36" s="4" t="s">
        <v>82</v>
      </c>
      <c r="E36" s="5">
        <v>0.9</v>
      </c>
      <c r="J36">
        <v>34</v>
      </c>
      <c r="K36">
        <v>90</v>
      </c>
    </row>
    <row r="37" spans="1:11" ht="15.75" thickBot="1" x14ac:dyDescent="0.3">
      <c r="A37" s="4" t="s">
        <v>86</v>
      </c>
      <c r="B37" s="5">
        <v>0</v>
      </c>
      <c r="D37" s="4" t="s">
        <v>32</v>
      </c>
      <c r="E37" s="5">
        <v>0.1</v>
      </c>
      <c r="J37">
        <v>35</v>
      </c>
      <c r="K37">
        <v>90</v>
      </c>
    </row>
    <row r="38" spans="1:11" ht="15.75" thickBot="1" x14ac:dyDescent="0.3">
      <c r="A38" s="4" t="s">
        <v>81</v>
      </c>
      <c r="B38" s="5">
        <v>0</v>
      </c>
      <c r="D38" s="4"/>
      <c r="E38" s="5"/>
      <c r="J38">
        <v>36</v>
      </c>
      <c r="K38">
        <v>90</v>
      </c>
    </row>
    <row r="39" spans="1:11" ht="15.75" thickBot="1" x14ac:dyDescent="0.3">
      <c r="J39">
        <v>37</v>
      </c>
      <c r="K39">
        <v>90</v>
      </c>
    </row>
    <row r="40" spans="1:11" ht="18.75" thickBot="1" x14ac:dyDescent="0.3">
      <c r="A40" s="102" t="s">
        <v>85</v>
      </c>
      <c r="B40" s="103"/>
      <c r="D40" s="100" t="s">
        <v>33</v>
      </c>
      <c r="E40" s="101"/>
      <c r="J40">
        <v>38</v>
      </c>
      <c r="K40">
        <v>90</v>
      </c>
    </row>
    <row r="41" spans="1:11" ht="15.75" thickBot="1" x14ac:dyDescent="0.3">
      <c r="A41" s="4" t="s">
        <v>76</v>
      </c>
      <c r="B41" s="5">
        <v>0.4</v>
      </c>
      <c r="D41" s="4" t="s">
        <v>82</v>
      </c>
      <c r="E41" s="5">
        <v>0.7</v>
      </c>
      <c r="J41">
        <v>39</v>
      </c>
      <c r="K41">
        <v>90</v>
      </c>
    </row>
    <row r="42" spans="1:11" ht="15.75" thickBot="1" x14ac:dyDescent="0.3">
      <c r="A42" s="4" t="s">
        <v>82</v>
      </c>
      <c r="B42" s="5">
        <v>0.3</v>
      </c>
      <c r="D42" s="4" t="s">
        <v>32</v>
      </c>
      <c r="E42" s="5">
        <v>0.1</v>
      </c>
      <c r="J42">
        <v>40</v>
      </c>
      <c r="K42">
        <v>90</v>
      </c>
    </row>
    <row r="43" spans="1:11" ht="15.75" thickBot="1" x14ac:dyDescent="0.3">
      <c r="A43" s="4" t="s">
        <v>38</v>
      </c>
      <c r="B43" s="5">
        <v>0.1</v>
      </c>
      <c r="D43" s="4" t="s">
        <v>76</v>
      </c>
      <c r="E43" s="5">
        <v>0.2</v>
      </c>
      <c r="J43">
        <v>41</v>
      </c>
      <c r="K43">
        <v>99</v>
      </c>
    </row>
    <row r="44" spans="1:11" ht="15.75" thickBot="1" x14ac:dyDescent="0.3">
      <c r="A44" s="4" t="s">
        <v>32</v>
      </c>
      <c r="B44" s="5">
        <v>0.2</v>
      </c>
      <c r="J44">
        <v>42</v>
      </c>
      <c r="K44">
        <v>99</v>
      </c>
    </row>
    <row r="45" spans="1:11" ht="15.75" thickBot="1" x14ac:dyDescent="0.3">
      <c r="J45">
        <v>43</v>
      </c>
      <c r="K45">
        <v>99</v>
      </c>
    </row>
    <row r="46" spans="1:11" ht="18.75" thickBot="1" x14ac:dyDescent="0.3">
      <c r="A46" s="104" t="s">
        <v>82</v>
      </c>
      <c r="B46" s="105"/>
      <c r="J46">
        <v>44</v>
      </c>
      <c r="K46">
        <v>99</v>
      </c>
    </row>
    <row r="47" spans="1:11" ht="15.75" thickBot="1" x14ac:dyDescent="0.3">
      <c r="A47" s="8" t="s">
        <v>86</v>
      </c>
      <c r="B47" s="3">
        <v>1</v>
      </c>
      <c r="J47">
        <v>45</v>
      </c>
      <c r="K47">
        <v>99</v>
      </c>
    </row>
    <row r="48" spans="1:11" ht="15.75" thickBot="1" x14ac:dyDescent="0.3">
      <c r="A48" s="4" t="s">
        <v>88</v>
      </c>
      <c r="B48" s="5"/>
      <c r="J48">
        <v>46</v>
      </c>
      <c r="K48">
        <v>99</v>
      </c>
    </row>
    <row r="49" spans="1:11" ht="15.75" thickBot="1" x14ac:dyDescent="0.3">
      <c r="A49" s="4"/>
      <c r="B49" s="5"/>
      <c r="J49">
        <v>47</v>
      </c>
      <c r="K49">
        <v>99</v>
      </c>
    </row>
    <row r="50" spans="1:11" ht="15.75" thickBot="1" x14ac:dyDescent="0.3">
      <c r="J50">
        <v>48</v>
      </c>
      <c r="K50">
        <v>99</v>
      </c>
    </row>
    <row r="51" spans="1:11" ht="18.75" thickBot="1" x14ac:dyDescent="0.3">
      <c r="A51" s="104" t="s">
        <v>39</v>
      </c>
      <c r="B51" s="105"/>
      <c r="J51">
        <v>49</v>
      </c>
      <c r="K51">
        <v>99</v>
      </c>
    </row>
    <row r="52" spans="1:11" ht="15.75" thickBot="1" x14ac:dyDescent="0.3">
      <c r="A52" s="4" t="s">
        <v>89</v>
      </c>
      <c r="B52" s="5">
        <v>1</v>
      </c>
      <c r="J52">
        <v>50</v>
      </c>
      <c r="K52">
        <v>99</v>
      </c>
    </row>
    <row r="53" spans="1:11" ht="15.75" thickBot="1" x14ac:dyDescent="0.3">
      <c r="A53" s="4"/>
      <c r="B53" s="5"/>
      <c r="J53">
        <v>51</v>
      </c>
      <c r="K53">
        <v>99</v>
      </c>
    </row>
    <row r="54" spans="1:11" ht="15.75" thickBot="1" x14ac:dyDescent="0.3">
      <c r="A54" s="4"/>
      <c r="B54" s="5"/>
      <c r="J54">
        <v>52</v>
      </c>
      <c r="K54">
        <v>99</v>
      </c>
    </row>
    <row r="55" spans="1:11" ht="15.75" thickBot="1" x14ac:dyDescent="0.3">
      <c r="J55">
        <v>53</v>
      </c>
      <c r="K55">
        <v>99</v>
      </c>
    </row>
    <row r="56" spans="1:11" ht="18.75" thickBot="1" x14ac:dyDescent="0.3">
      <c r="A56" s="104" t="s">
        <v>40</v>
      </c>
      <c r="B56" s="105"/>
      <c r="J56">
        <v>54</v>
      </c>
      <c r="K56">
        <v>99</v>
      </c>
    </row>
    <row r="57" spans="1:11" ht="15.75" thickBot="1" x14ac:dyDescent="0.3">
      <c r="A57" s="4" t="s">
        <v>39</v>
      </c>
      <c r="B57" s="5">
        <v>1</v>
      </c>
      <c r="J57">
        <v>55</v>
      </c>
      <c r="K57">
        <v>99</v>
      </c>
    </row>
    <row r="58" spans="1:11" ht="15.75" thickBot="1" x14ac:dyDescent="0.3">
      <c r="A58" s="4" t="s">
        <v>90</v>
      </c>
      <c r="B58" s="5" t="s">
        <v>91</v>
      </c>
      <c r="J58">
        <v>56</v>
      </c>
      <c r="K58">
        <v>99</v>
      </c>
    </row>
    <row r="59" spans="1:11" ht="15.75" thickBot="1" x14ac:dyDescent="0.3">
      <c r="A59" s="4"/>
      <c r="B59" s="5"/>
      <c r="J59">
        <v>57</v>
      </c>
      <c r="K59">
        <v>99</v>
      </c>
    </row>
    <row r="60" spans="1:11" x14ac:dyDescent="0.25">
      <c r="J60">
        <v>58</v>
      </c>
      <c r="K60">
        <v>99</v>
      </c>
    </row>
    <row r="61" spans="1:11" x14ac:dyDescent="0.25">
      <c r="J61">
        <v>59</v>
      </c>
      <c r="K61">
        <v>99</v>
      </c>
    </row>
    <row r="62" spans="1:11" x14ac:dyDescent="0.25">
      <c r="J62">
        <v>60</v>
      </c>
      <c r="K62">
        <v>99</v>
      </c>
    </row>
    <row r="63" spans="1:11" x14ac:dyDescent="0.25">
      <c r="J63">
        <v>61</v>
      </c>
      <c r="K63">
        <v>99</v>
      </c>
    </row>
    <row r="64" spans="1:11" x14ac:dyDescent="0.25">
      <c r="J64">
        <v>62</v>
      </c>
      <c r="K64">
        <v>99</v>
      </c>
    </row>
    <row r="65" spans="10:11" x14ac:dyDescent="0.25">
      <c r="J65">
        <v>63</v>
      </c>
      <c r="K65">
        <v>99</v>
      </c>
    </row>
    <row r="66" spans="10:11" x14ac:dyDescent="0.25">
      <c r="J66">
        <v>64</v>
      </c>
      <c r="K66">
        <v>99</v>
      </c>
    </row>
    <row r="67" spans="10:11" x14ac:dyDescent="0.25">
      <c r="J67">
        <v>65</v>
      </c>
      <c r="K67">
        <v>99</v>
      </c>
    </row>
    <row r="68" spans="10:11" x14ac:dyDescent="0.25">
      <c r="J68">
        <v>66</v>
      </c>
      <c r="K68">
        <v>99</v>
      </c>
    </row>
    <row r="69" spans="10:11" x14ac:dyDescent="0.25">
      <c r="J69">
        <v>67</v>
      </c>
      <c r="K69">
        <v>99</v>
      </c>
    </row>
    <row r="70" spans="10:11" x14ac:dyDescent="0.25">
      <c r="J70">
        <v>68</v>
      </c>
      <c r="K70">
        <v>99</v>
      </c>
    </row>
    <row r="71" spans="10:11" x14ac:dyDescent="0.25">
      <c r="J71">
        <v>69</v>
      </c>
      <c r="K71">
        <v>99</v>
      </c>
    </row>
    <row r="72" spans="10:11" x14ac:dyDescent="0.25">
      <c r="J72">
        <v>70</v>
      </c>
      <c r="K72">
        <v>99</v>
      </c>
    </row>
    <row r="73" spans="10:11" x14ac:dyDescent="0.25">
      <c r="J73">
        <v>71</v>
      </c>
      <c r="K73">
        <v>99</v>
      </c>
    </row>
    <row r="74" spans="10:11" x14ac:dyDescent="0.25">
      <c r="J74">
        <v>72</v>
      </c>
      <c r="K74">
        <v>99</v>
      </c>
    </row>
    <row r="75" spans="10:11" x14ac:dyDescent="0.25">
      <c r="J75">
        <v>73</v>
      </c>
      <c r="K75">
        <v>99</v>
      </c>
    </row>
    <row r="76" spans="10:11" x14ac:dyDescent="0.25">
      <c r="J76">
        <v>74</v>
      </c>
      <c r="K76">
        <v>99</v>
      </c>
    </row>
    <row r="77" spans="10:11" x14ac:dyDescent="0.25">
      <c r="J77">
        <v>75</v>
      </c>
      <c r="K77">
        <v>99</v>
      </c>
    </row>
    <row r="78" spans="10:11" x14ac:dyDescent="0.25">
      <c r="J78">
        <v>76</v>
      </c>
      <c r="K78">
        <v>99</v>
      </c>
    </row>
    <row r="79" spans="10:11" x14ac:dyDescent="0.25">
      <c r="J79">
        <v>77</v>
      </c>
      <c r="K79">
        <v>99</v>
      </c>
    </row>
    <row r="80" spans="10:11" x14ac:dyDescent="0.25">
      <c r="J80">
        <v>78</v>
      </c>
      <c r="K80">
        <v>99</v>
      </c>
    </row>
    <row r="81" spans="10:11" x14ac:dyDescent="0.25">
      <c r="J81">
        <v>79</v>
      </c>
      <c r="K81">
        <v>99</v>
      </c>
    </row>
    <row r="82" spans="10:11" x14ac:dyDescent="0.25">
      <c r="J82">
        <v>80</v>
      </c>
      <c r="K82">
        <v>99</v>
      </c>
    </row>
    <row r="83" spans="10:11" x14ac:dyDescent="0.25">
      <c r="J83">
        <v>81</v>
      </c>
      <c r="K83">
        <v>99</v>
      </c>
    </row>
    <row r="84" spans="10:11" x14ac:dyDescent="0.25">
      <c r="J84">
        <v>82</v>
      </c>
      <c r="K84">
        <v>99</v>
      </c>
    </row>
    <row r="85" spans="10:11" x14ac:dyDescent="0.25">
      <c r="J85">
        <v>83</v>
      </c>
      <c r="K85">
        <v>99</v>
      </c>
    </row>
    <row r="86" spans="10:11" x14ac:dyDescent="0.25">
      <c r="J86">
        <v>84</v>
      </c>
      <c r="K86">
        <v>99</v>
      </c>
    </row>
  </sheetData>
  <mergeCells count="19">
    <mergeCell ref="A56:B56"/>
    <mergeCell ref="A34:B34"/>
    <mergeCell ref="D35:E35"/>
    <mergeCell ref="A40:B40"/>
    <mergeCell ref="D40:E40"/>
    <mergeCell ref="A46:B46"/>
    <mergeCell ref="A51:B51"/>
    <mergeCell ref="D30:E30"/>
    <mergeCell ref="A2:B2"/>
    <mergeCell ref="D2:E2"/>
    <mergeCell ref="A7:B7"/>
    <mergeCell ref="D7:E7"/>
    <mergeCell ref="A12:B12"/>
    <mergeCell ref="D13:E13"/>
    <mergeCell ref="A17:B17"/>
    <mergeCell ref="D18:E18"/>
    <mergeCell ref="A22:B22"/>
    <mergeCell ref="D24:E24"/>
    <mergeCell ref="A29:B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26"/>
  <sheetViews>
    <sheetView workbookViewId="0">
      <selection activeCell="C28" sqref="C28"/>
    </sheetView>
  </sheetViews>
  <sheetFormatPr defaultRowHeight="15" x14ac:dyDescent="0.25"/>
  <cols>
    <col min="1" max="1" width="22.140625" customWidth="1"/>
    <col min="2" max="2" width="25.5703125" bestFit="1" customWidth="1"/>
    <col min="3" max="3" width="12.140625" bestFit="1" customWidth="1"/>
    <col min="4" max="4" width="15.28515625" bestFit="1" customWidth="1"/>
    <col min="5" max="5" width="17.42578125" bestFit="1" customWidth="1"/>
    <col min="6" max="6" width="19.140625" bestFit="1" customWidth="1"/>
  </cols>
  <sheetData>
    <row r="1" spans="1:8" x14ac:dyDescent="0.25">
      <c r="A1" s="39" t="s">
        <v>219</v>
      </c>
      <c r="B1" s="41"/>
      <c r="C1" s="41"/>
      <c r="D1" s="41"/>
      <c r="E1" s="41"/>
      <c r="F1" s="41"/>
      <c r="G1" s="41"/>
      <c r="H1" s="41"/>
    </row>
    <row r="4" spans="1:8" x14ac:dyDescent="0.25">
      <c r="A4" s="38" t="s">
        <v>44</v>
      </c>
      <c r="B4" s="42" t="s">
        <v>211</v>
      </c>
      <c r="D4" s="47" t="s">
        <v>273</v>
      </c>
      <c r="E4" t="s">
        <v>286</v>
      </c>
    </row>
    <row r="5" spans="1:8" x14ac:dyDescent="0.25">
      <c r="A5" s="38" t="s">
        <v>50</v>
      </c>
      <c r="B5" s="42" t="s">
        <v>212</v>
      </c>
      <c r="D5" s="47" t="s">
        <v>272</v>
      </c>
      <c r="E5" t="s">
        <v>285</v>
      </c>
    </row>
    <row r="6" spans="1:8" x14ac:dyDescent="0.25">
      <c r="A6" s="38" t="s">
        <v>56</v>
      </c>
      <c r="B6" s="42" t="s">
        <v>213</v>
      </c>
      <c r="D6" s="47" t="s">
        <v>274</v>
      </c>
      <c r="E6" t="s">
        <v>277</v>
      </c>
    </row>
    <row r="7" spans="1:8" x14ac:dyDescent="0.25">
      <c r="A7" s="38" t="s">
        <v>46</v>
      </c>
      <c r="B7" s="42" t="s">
        <v>214</v>
      </c>
      <c r="D7" s="47" t="s">
        <v>275</v>
      </c>
      <c r="E7" t="s">
        <v>278</v>
      </c>
    </row>
    <row r="8" spans="1:8" x14ac:dyDescent="0.25">
      <c r="A8" s="38" t="s">
        <v>48</v>
      </c>
      <c r="B8" s="42" t="s">
        <v>215</v>
      </c>
      <c r="D8" s="47" t="s">
        <v>276</v>
      </c>
      <c r="E8" t="s">
        <v>279</v>
      </c>
    </row>
    <row r="9" spans="1:8" x14ac:dyDescent="0.25">
      <c r="A9" s="38" t="s">
        <v>43</v>
      </c>
      <c r="B9" s="42" t="s">
        <v>216</v>
      </c>
      <c r="D9" s="47" t="s">
        <v>267</v>
      </c>
      <c r="E9" t="s">
        <v>280</v>
      </c>
    </row>
    <row r="10" spans="1:8" x14ac:dyDescent="0.25">
      <c r="A10" s="38" t="s">
        <v>54</v>
      </c>
      <c r="B10" s="42" t="s">
        <v>217</v>
      </c>
      <c r="D10" s="47" t="s">
        <v>270</v>
      </c>
      <c r="E10" t="s">
        <v>281</v>
      </c>
    </row>
    <row r="11" spans="1:8" x14ac:dyDescent="0.25">
      <c r="A11" s="38" t="s">
        <v>141</v>
      </c>
      <c r="B11" s="42" t="s">
        <v>220</v>
      </c>
      <c r="D11" s="47" t="s">
        <v>269</v>
      </c>
      <c r="E11" t="s">
        <v>282</v>
      </c>
    </row>
    <row r="12" spans="1:8" x14ac:dyDescent="0.25">
      <c r="A12" s="38" t="s">
        <v>142</v>
      </c>
      <c r="B12" s="42" t="s">
        <v>221</v>
      </c>
      <c r="D12" s="47" t="s">
        <v>271</v>
      </c>
      <c r="E12" t="s">
        <v>283</v>
      </c>
    </row>
    <row r="13" spans="1:8" x14ac:dyDescent="0.25">
      <c r="A13" s="38" t="s">
        <v>143</v>
      </c>
      <c r="B13" s="42" t="s">
        <v>222</v>
      </c>
      <c r="D13" s="47" t="s">
        <v>268</v>
      </c>
      <c r="E13" t="s">
        <v>284</v>
      </c>
    </row>
    <row r="14" spans="1:8" s="33" customFormat="1" x14ac:dyDescent="0.25">
      <c r="A14" s="37" t="s">
        <v>144</v>
      </c>
      <c r="B14" s="38" t="s">
        <v>145</v>
      </c>
      <c r="C14" s="38" t="s">
        <v>146</v>
      </c>
      <c r="D14" s="38" t="s">
        <v>147</v>
      </c>
      <c r="E14" s="38" t="s">
        <v>148</v>
      </c>
      <c r="F14" s="38" t="s">
        <v>149</v>
      </c>
    </row>
    <row r="15" spans="1:8" x14ac:dyDescent="0.25">
      <c r="A15" t="s">
        <v>150</v>
      </c>
      <c r="B15" t="s">
        <v>161</v>
      </c>
      <c r="C15" t="s">
        <v>167</v>
      </c>
      <c r="D15" t="s">
        <v>179</v>
      </c>
      <c r="E15" t="s">
        <v>191</v>
      </c>
      <c r="F15" t="s">
        <v>199</v>
      </c>
    </row>
    <row r="16" spans="1:8" x14ac:dyDescent="0.25">
      <c r="A16" s="36" t="s">
        <v>151</v>
      </c>
      <c r="B16" t="s">
        <v>162</v>
      </c>
      <c r="C16" t="s">
        <v>168</v>
      </c>
      <c r="D16" t="s">
        <v>180</v>
      </c>
      <c r="E16" t="s">
        <v>192</v>
      </c>
      <c r="F16" t="s">
        <v>200</v>
      </c>
    </row>
    <row r="17" spans="1:6" x14ac:dyDescent="0.25">
      <c r="A17" s="36" t="s">
        <v>152</v>
      </c>
      <c r="B17" t="s">
        <v>163</v>
      </c>
      <c r="C17" t="s">
        <v>169</v>
      </c>
      <c r="D17" t="s">
        <v>181</v>
      </c>
      <c r="E17" t="s">
        <v>193</v>
      </c>
      <c r="F17" t="s">
        <v>201</v>
      </c>
    </row>
    <row r="18" spans="1:6" x14ac:dyDescent="0.25">
      <c r="A18" s="36" t="s">
        <v>153</v>
      </c>
      <c r="B18" t="s">
        <v>164</v>
      </c>
      <c r="C18" t="s">
        <v>170</v>
      </c>
      <c r="D18" t="s">
        <v>182</v>
      </c>
      <c r="E18" t="s">
        <v>194</v>
      </c>
      <c r="F18" t="s">
        <v>202</v>
      </c>
    </row>
    <row r="19" spans="1:6" x14ac:dyDescent="0.25">
      <c r="A19" s="36" t="s">
        <v>154</v>
      </c>
      <c r="B19" t="s">
        <v>165</v>
      </c>
      <c r="C19" t="s">
        <v>171</v>
      </c>
      <c r="D19" t="s">
        <v>183</v>
      </c>
      <c r="E19" t="s">
        <v>195</v>
      </c>
      <c r="F19" t="s">
        <v>203</v>
      </c>
    </row>
    <row r="20" spans="1:6" x14ac:dyDescent="0.25">
      <c r="A20" s="36" t="s">
        <v>155</v>
      </c>
      <c r="B20" t="s">
        <v>166</v>
      </c>
      <c r="C20" t="s">
        <v>172</v>
      </c>
      <c r="D20" t="s">
        <v>184</v>
      </c>
      <c r="E20" t="s">
        <v>196</v>
      </c>
      <c r="F20" t="s">
        <v>204</v>
      </c>
    </row>
    <row r="21" spans="1:6" x14ac:dyDescent="0.25">
      <c r="A21" s="36" t="s">
        <v>156</v>
      </c>
      <c r="C21" t="s">
        <v>173</v>
      </c>
      <c r="D21" t="s">
        <v>185</v>
      </c>
      <c r="E21" t="s">
        <v>197</v>
      </c>
      <c r="F21" t="s">
        <v>205</v>
      </c>
    </row>
    <row r="22" spans="1:6" x14ac:dyDescent="0.25">
      <c r="A22" s="36" t="s">
        <v>157</v>
      </c>
      <c r="C22" t="s">
        <v>174</v>
      </c>
      <c r="D22" t="s">
        <v>186</v>
      </c>
      <c r="E22" t="s">
        <v>198</v>
      </c>
      <c r="F22" t="s">
        <v>206</v>
      </c>
    </row>
    <row r="23" spans="1:6" x14ac:dyDescent="0.25">
      <c r="A23" s="36" t="s">
        <v>158</v>
      </c>
      <c r="C23" t="s">
        <v>175</v>
      </c>
      <c r="D23" t="s">
        <v>187</v>
      </c>
      <c r="F23" t="s">
        <v>207</v>
      </c>
    </row>
    <row r="24" spans="1:6" x14ac:dyDescent="0.25">
      <c r="A24" s="36" t="s">
        <v>159</v>
      </c>
      <c r="C24" t="s">
        <v>176</v>
      </c>
      <c r="D24" t="s">
        <v>188</v>
      </c>
      <c r="F24" t="s">
        <v>208</v>
      </c>
    </row>
    <row r="25" spans="1:6" x14ac:dyDescent="0.25">
      <c r="A25" s="36" t="s">
        <v>160</v>
      </c>
      <c r="C25" t="s">
        <v>177</v>
      </c>
      <c r="D25" t="s">
        <v>189</v>
      </c>
      <c r="F25" t="s">
        <v>209</v>
      </c>
    </row>
    <row r="26" spans="1:6" x14ac:dyDescent="0.25">
      <c r="A26" s="36"/>
      <c r="C26" t="s">
        <v>178</v>
      </c>
      <c r="D26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B38"/>
  <sheetViews>
    <sheetView workbookViewId="0">
      <selection activeCell="C36" sqref="C36"/>
    </sheetView>
  </sheetViews>
  <sheetFormatPr defaultRowHeight="15" x14ac:dyDescent="0.25"/>
  <cols>
    <col min="1" max="1" width="29.28515625" customWidth="1"/>
  </cols>
  <sheetData>
    <row r="1" spans="1:2" x14ac:dyDescent="0.25">
      <c r="A1" s="106" t="s">
        <v>255</v>
      </c>
      <c r="B1" s="106"/>
    </row>
    <row r="3" spans="1:2" x14ac:dyDescent="0.25">
      <c r="A3" s="33" t="s">
        <v>15</v>
      </c>
      <c r="B3" s="33" t="s">
        <v>224</v>
      </c>
    </row>
    <row r="4" spans="1:2" x14ac:dyDescent="0.25">
      <c r="A4" t="s">
        <v>60</v>
      </c>
      <c r="B4" s="44" t="s">
        <v>60</v>
      </c>
    </row>
    <row r="5" spans="1:2" x14ac:dyDescent="0.25">
      <c r="A5" t="s">
        <v>225</v>
      </c>
      <c r="B5" s="44" t="s">
        <v>55</v>
      </c>
    </row>
    <row r="6" spans="1:2" x14ac:dyDescent="0.25">
      <c r="A6" t="s">
        <v>226</v>
      </c>
      <c r="B6" s="44" t="s">
        <v>57</v>
      </c>
    </row>
    <row r="7" spans="1:2" x14ac:dyDescent="0.25">
      <c r="A7" t="s">
        <v>227</v>
      </c>
      <c r="B7" s="44" t="s">
        <v>51</v>
      </c>
    </row>
    <row r="8" spans="1:2" x14ac:dyDescent="0.25">
      <c r="A8" t="s">
        <v>228</v>
      </c>
      <c r="B8" s="44" t="s">
        <v>45</v>
      </c>
    </row>
    <row r="9" spans="1:2" x14ac:dyDescent="0.25">
      <c r="A9" t="s">
        <v>229</v>
      </c>
      <c r="B9" s="44" t="s">
        <v>49</v>
      </c>
    </row>
    <row r="10" spans="1:2" x14ac:dyDescent="0.25">
      <c r="A10" t="s">
        <v>230</v>
      </c>
      <c r="B10" s="44" t="s">
        <v>63</v>
      </c>
    </row>
    <row r="11" spans="1:2" x14ac:dyDescent="0.25">
      <c r="A11" t="s">
        <v>231</v>
      </c>
      <c r="B11" s="44" t="s">
        <v>253</v>
      </c>
    </row>
    <row r="12" spans="1:2" x14ac:dyDescent="0.25">
      <c r="A12" t="s">
        <v>232</v>
      </c>
      <c r="B12" s="44" t="s">
        <v>65</v>
      </c>
    </row>
    <row r="13" spans="1:2" x14ac:dyDescent="0.25">
      <c r="A13" t="s">
        <v>233</v>
      </c>
      <c r="B13" s="44" t="s">
        <v>67</v>
      </c>
    </row>
    <row r="14" spans="1:2" x14ac:dyDescent="0.25">
      <c r="A14" t="s">
        <v>234</v>
      </c>
      <c r="B14" s="44" t="s">
        <v>66</v>
      </c>
    </row>
    <row r="15" spans="1:2" x14ac:dyDescent="0.25">
      <c r="A15" t="s">
        <v>235</v>
      </c>
      <c r="B15" s="44" t="s">
        <v>68</v>
      </c>
    </row>
    <row r="16" spans="1:2" x14ac:dyDescent="0.25">
      <c r="A16" t="s">
        <v>236</v>
      </c>
      <c r="B16" s="44" t="s">
        <v>64</v>
      </c>
    </row>
    <row r="17" spans="1:2" x14ac:dyDescent="0.25">
      <c r="A17" t="s">
        <v>237</v>
      </c>
      <c r="B17" s="44" t="s">
        <v>52</v>
      </c>
    </row>
    <row r="18" spans="1:2" x14ac:dyDescent="0.25">
      <c r="A18" t="s">
        <v>238</v>
      </c>
      <c r="B18" s="44" t="s">
        <v>53</v>
      </c>
    </row>
    <row r="19" spans="1:2" x14ac:dyDescent="0.25">
      <c r="A19" t="s">
        <v>239</v>
      </c>
      <c r="B19" s="44" t="s">
        <v>69</v>
      </c>
    </row>
    <row r="20" spans="1:2" x14ac:dyDescent="0.25">
      <c r="A20" t="s">
        <v>240</v>
      </c>
      <c r="B20" s="44" t="s">
        <v>62</v>
      </c>
    </row>
    <row r="21" spans="1:2" x14ac:dyDescent="0.25">
      <c r="A21" t="s">
        <v>241</v>
      </c>
      <c r="B21" s="44" t="s">
        <v>47</v>
      </c>
    </row>
    <row r="22" spans="1:2" x14ac:dyDescent="0.25">
      <c r="A22" t="s">
        <v>242</v>
      </c>
      <c r="B22" s="44" t="s">
        <v>58</v>
      </c>
    </row>
    <row r="23" spans="1:2" x14ac:dyDescent="0.25">
      <c r="A23" t="s">
        <v>243</v>
      </c>
      <c r="B23" s="44" t="s">
        <v>70</v>
      </c>
    </row>
    <row r="24" spans="1:2" x14ac:dyDescent="0.25">
      <c r="A24" t="s">
        <v>244</v>
      </c>
      <c r="B24" s="44" t="s">
        <v>59</v>
      </c>
    </row>
    <row r="25" spans="1:2" x14ac:dyDescent="0.25">
      <c r="A25" t="s">
        <v>245</v>
      </c>
      <c r="B25" s="44" t="s">
        <v>61</v>
      </c>
    </row>
    <row r="26" spans="1:2" x14ac:dyDescent="0.25">
      <c r="A26" t="s">
        <v>246</v>
      </c>
      <c r="B26" s="44" t="s">
        <v>71</v>
      </c>
    </row>
    <row r="27" spans="1:2" x14ac:dyDescent="0.25">
      <c r="A27" t="s">
        <v>247</v>
      </c>
      <c r="B27" s="44" t="s">
        <v>136</v>
      </c>
    </row>
    <row r="28" spans="1:2" x14ac:dyDescent="0.25">
      <c r="A28" t="s">
        <v>248</v>
      </c>
      <c r="B28" s="44" t="s">
        <v>135</v>
      </c>
    </row>
    <row r="29" spans="1:2" x14ac:dyDescent="0.25">
      <c r="A29" t="s">
        <v>249</v>
      </c>
      <c r="B29" s="44" t="s">
        <v>140</v>
      </c>
    </row>
    <row r="30" spans="1:2" x14ac:dyDescent="0.25">
      <c r="A30" t="s">
        <v>250</v>
      </c>
      <c r="B30" s="44" t="s">
        <v>254</v>
      </c>
    </row>
    <row r="31" spans="1:2" x14ac:dyDescent="0.25">
      <c r="A31" t="s">
        <v>251</v>
      </c>
      <c r="B31" s="44" t="s">
        <v>252</v>
      </c>
    </row>
    <row r="32" spans="1:2" x14ac:dyDescent="0.25">
      <c r="A32" t="s">
        <v>256</v>
      </c>
      <c r="B32" s="44" t="s">
        <v>73</v>
      </c>
    </row>
    <row r="33" spans="1:2" x14ac:dyDescent="0.25">
      <c r="A33" t="s">
        <v>257</v>
      </c>
      <c r="B33" s="44" t="s">
        <v>74</v>
      </c>
    </row>
    <row r="34" spans="1:2" x14ac:dyDescent="0.25">
      <c r="A34" t="s">
        <v>258</v>
      </c>
      <c r="B34" s="44" t="s">
        <v>72</v>
      </c>
    </row>
    <row r="35" spans="1:2" x14ac:dyDescent="0.25">
      <c r="B35" s="44"/>
    </row>
    <row r="36" spans="1:2" x14ac:dyDescent="0.25">
      <c r="B36" s="44"/>
    </row>
    <row r="37" spans="1:2" x14ac:dyDescent="0.25">
      <c r="B37" s="44"/>
    </row>
    <row r="38" spans="1:2" x14ac:dyDescent="0.25">
      <c r="B38" s="44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Calculator</vt:lpstr>
      <vt:lpstr>PCharts</vt:lpstr>
      <vt:lpstr>PFormulas</vt:lpstr>
      <vt:lpstr>GCharts</vt:lpstr>
      <vt:lpstr>GFormulas</vt:lpstr>
      <vt:lpstr>LEAGUE</vt:lpstr>
      <vt:lpstr>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</dc:creator>
  <cp:lastModifiedBy>Justin Parrott</cp:lastModifiedBy>
  <dcterms:created xsi:type="dcterms:W3CDTF">2016-02-24T02:38:44Z</dcterms:created>
  <dcterms:modified xsi:type="dcterms:W3CDTF">2025-01-09T20:56:35Z</dcterms:modified>
</cp:coreProperties>
</file>